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I:\Analysts_Share\Projects\NV Health Data\NHQR Reports (Deliverables)\Monthly NHQR Reports 2026\202605 (YTD)\"/>
    </mc:Choice>
  </mc:AlternateContent>
  <xr:revisionPtr revIDLastSave="0" documentId="13_ncr:1_{3E5E1F2C-A48A-4856-9622-70204D7FB6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ents" sheetId="1" r:id="rId1"/>
    <sheet name="A01" sheetId="2" r:id="rId2"/>
    <sheet name="A02" sheetId="3" r:id="rId3"/>
    <sheet name="A03" sheetId="4" r:id="rId4"/>
    <sheet name="A04" sheetId="5" r:id="rId5"/>
    <sheet name="A05" sheetId="6" r:id="rId6"/>
    <sheet name="A06" sheetId="7" r:id="rId7"/>
    <sheet name="A07" sheetId="8" r:id="rId8"/>
    <sheet name="A08" sheetId="9" r:id="rId9"/>
    <sheet name="B01" sheetId="10" r:id="rId10"/>
    <sheet name="B02" sheetId="11" r:id="rId11"/>
    <sheet name="B03" sheetId="12" r:id="rId12"/>
    <sheet name="B04" sheetId="13" r:id="rId13"/>
    <sheet name="B05" sheetId="14" r:id="rId14"/>
  </sheets>
  <definedNames>
    <definedName name="_xlnm._FilterDatabase" localSheetId="1" hidden="1">'A01'!#REF!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3" l="1"/>
  <c r="A10" i="4"/>
  <c r="A10" i="5"/>
  <c r="A10" i="6"/>
  <c r="A10" i="7"/>
  <c r="A10" i="8"/>
  <c r="A10" i="9"/>
  <c r="A10" i="10"/>
  <c r="A10" i="11"/>
  <c r="A10" i="12"/>
  <c r="A10" i="13"/>
  <c r="A10" i="14"/>
  <c r="A10" i="2"/>
  <c r="A6" i="3"/>
  <c r="A6" i="4"/>
  <c r="A6" i="5"/>
  <c r="A6" i="6"/>
  <c r="A6" i="7"/>
  <c r="A6" i="8"/>
  <c r="A6" i="9"/>
  <c r="A6" i="10"/>
  <c r="A6" i="11"/>
  <c r="A6" i="12"/>
  <c r="A6" i="13"/>
  <c r="A6" i="14"/>
  <c r="A6" i="2"/>
  <c r="A9" i="6"/>
  <c r="A7" i="6"/>
  <c r="A9" i="14"/>
  <c r="A7" i="14"/>
  <c r="A9" i="13"/>
  <c r="A7" i="13"/>
  <c r="A9" i="12"/>
  <c r="A7" i="12"/>
  <c r="A9" i="11"/>
  <c r="A7" i="11"/>
  <c r="A9" i="10"/>
  <c r="A7" i="10"/>
  <c r="A9" i="9"/>
  <c r="A7" i="9"/>
  <c r="A9" i="8"/>
  <c r="A7" i="8"/>
  <c r="A9" i="7"/>
  <c r="A7" i="7"/>
  <c r="A9" i="5"/>
  <c r="A7" i="5"/>
  <c r="A9" i="4"/>
  <c r="A7" i="4"/>
  <c r="A9" i="3"/>
  <c r="A7" i="3"/>
  <c r="A9" i="2"/>
  <c r="A7" i="2"/>
  <c r="L151" i="2" l="1"/>
  <c r="K151" i="2"/>
  <c r="J151" i="2"/>
  <c r="D151" i="2"/>
  <c r="C151" i="2"/>
  <c r="B151" i="2"/>
  <c r="P151" i="2"/>
  <c r="O151" i="2"/>
  <c r="O39" i="2"/>
  <c r="N39" i="2"/>
  <c r="N151" i="2"/>
  <c r="I151" i="2"/>
  <c r="H151" i="2"/>
  <c r="G151" i="2"/>
  <c r="M151" i="2"/>
  <c r="L39" i="2"/>
  <c r="F39" i="2"/>
  <c r="F151" i="2"/>
  <c r="E151" i="2"/>
  <c r="H39" i="2"/>
  <c r="P39" i="2"/>
  <c r="G39" i="2"/>
  <c r="M39" i="2"/>
  <c r="K39" i="2"/>
  <c r="J39" i="2"/>
  <c r="I39" i="2"/>
  <c r="E39" i="2"/>
  <c r="D39" i="2"/>
  <c r="C39" i="2"/>
  <c r="B39" i="2"/>
  <c r="F53" i="11" l="1"/>
  <c r="N137" i="3"/>
  <c r="E224" i="12"/>
  <c r="O88" i="7"/>
  <c r="J60" i="5"/>
  <c r="G53" i="14"/>
  <c r="Q81" i="3"/>
  <c r="U81" i="3"/>
  <c r="E277" i="3"/>
  <c r="F277" i="3"/>
  <c r="M88" i="4"/>
  <c r="S221" i="5"/>
  <c r="H221" i="5"/>
  <c r="U81" i="4"/>
  <c r="C277" i="3"/>
  <c r="C207" i="11"/>
  <c r="M81" i="4"/>
  <c r="O53" i="5"/>
  <c r="Q46" i="4"/>
  <c r="H144" i="3"/>
  <c r="J88" i="5"/>
  <c r="M193" i="3"/>
  <c r="S249" i="5"/>
  <c r="D193" i="5"/>
  <c r="Q193" i="5"/>
  <c r="E291" i="3"/>
  <c r="D67" i="11"/>
  <c r="J137" i="3"/>
  <c r="E282" i="12"/>
  <c r="Q193" i="3"/>
  <c r="O144" i="3"/>
  <c r="G46" i="5"/>
  <c r="T46" i="5"/>
  <c r="B193" i="13"/>
  <c r="L137" i="5"/>
  <c r="D137" i="5"/>
  <c r="R256" i="3"/>
  <c r="B137" i="5"/>
  <c r="D46" i="5"/>
  <c r="F74" i="14"/>
  <c r="D74" i="14"/>
  <c r="C74" i="14"/>
  <c r="S88" i="5"/>
  <c r="I88" i="5"/>
  <c r="H284" i="4"/>
  <c r="D53" i="11"/>
  <c r="O46" i="5"/>
  <c r="D53" i="14"/>
  <c r="E95" i="5"/>
  <c r="S25" i="3"/>
  <c r="U158" i="3"/>
  <c r="K221" i="5"/>
  <c r="M158" i="14"/>
  <c r="I221" i="5"/>
  <c r="J123" i="11"/>
  <c r="M53" i="14"/>
  <c r="I53" i="14"/>
  <c r="J53" i="14"/>
  <c r="Q221" i="3"/>
  <c r="G25" i="5"/>
  <c r="F60" i="11"/>
  <c r="F249" i="5"/>
  <c r="D25" i="5"/>
  <c r="C25" i="5"/>
  <c r="M277" i="5"/>
  <c r="E277" i="5"/>
  <c r="T193" i="3"/>
  <c r="P249" i="3"/>
  <c r="I193" i="3"/>
  <c r="C109" i="13"/>
  <c r="B74" i="5"/>
  <c r="O193" i="5"/>
  <c r="O193" i="3"/>
  <c r="B137" i="11"/>
  <c r="I95" i="3"/>
  <c r="M32" i="3"/>
  <c r="F74" i="5"/>
  <c r="U193" i="5"/>
  <c r="K242" i="4"/>
  <c r="S186" i="4"/>
  <c r="N46" i="4"/>
  <c r="H165" i="11"/>
  <c r="O46" i="4"/>
  <c r="U67" i="5"/>
  <c r="O158" i="4"/>
  <c r="O193" i="8"/>
  <c r="B53" i="14"/>
  <c r="T25" i="3"/>
  <c r="B67" i="5"/>
  <c r="U95" i="4"/>
  <c r="C67" i="5"/>
  <c r="T67" i="5"/>
  <c r="K88" i="8"/>
  <c r="L165" i="5"/>
  <c r="L235" i="5"/>
  <c r="S81" i="5"/>
  <c r="E235" i="5"/>
  <c r="J179" i="3"/>
  <c r="G207" i="11"/>
  <c r="F207" i="11"/>
  <c r="J207" i="11"/>
  <c r="R123" i="4"/>
  <c r="S179" i="3"/>
  <c r="C88" i="11"/>
  <c r="E81" i="5"/>
  <c r="D81" i="5"/>
  <c r="C81" i="5"/>
  <c r="B81" i="5"/>
  <c r="N81" i="5"/>
  <c r="I81" i="5"/>
  <c r="N95" i="4"/>
  <c r="Q235" i="5"/>
  <c r="P144" i="5"/>
  <c r="D270" i="3"/>
  <c r="H60" i="5"/>
  <c r="B95" i="11"/>
  <c r="I207" i="11"/>
  <c r="E249" i="3"/>
  <c r="B81" i="11"/>
  <c r="U137" i="5"/>
  <c r="J137" i="5"/>
  <c r="B179" i="5"/>
  <c r="E240" i="12"/>
  <c r="P53" i="3"/>
  <c r="T179" i="5"/>
  <c r="H137" i="5"/>
  <c r="L32" i="11"/>
  <c r="B221" i="11"/>
  <c r="D179" i="5"/>
  <c r="G179" i="5"/>
  <c r="F221" i="11"/>
  <c r="H74" i="14"/>
  <c r="J74" i="14"/>
  <c r="D25" i="11"/>
  <c r="J221" i="11"/>
  <c r="E77" i="12"/>
  <c r="E179" i="14"/>
  <c r="M60" i="6"/>
  <c r="D144" i="12"/>
  <c r="C144" i="12"/>
  <c r="J144" i="12"/>
  <c r="H144" i="12"/>
  <c r="Q67" i="12"/>
  <c r="M67" i="12"/>
  <c r="E130" i="9"/>
  <c r="E42" i="12"/>
  <c r="K256" i="14"/>
  <c r="B256" i="14"/>
  <c r="M256" i="14"/>
  <c r="L172" i="11"/>
  <c r="K172" i="11"/>
  <c r="G172" i="11"/>
  <c r="G214" i="14"/>
  <c r="F214" i="14"/>
  <c r="L214" i="14"/>
  <c r="J214" i="14"/>
  <c r="J81" i="12"/>
  <c r="G137" i="10"/>
  <c r="E179" i="8"/>
  <c r="I228" i="11"/>
  <c r="O228" i="7"/>
  <c r="H193" i="14"/>
  <c r="C88" i="13"/>
  <c r="E158" i="9"/>
  <c r="F158" i="9"/>
  <c r="I270" i="14"/>
  <c r="C200" i="14"/>
  <c r="D221" i="6"/>
  <c r="F102" i="6"/>
  <c r="L228" i="12"/>
  <c r="R228" i="12"/>
  <c r="L95" i="14"/>
  <c r="K95" i="14"/>
  <c r="G95" i="14"/>
  <c r="M95" i="14"/>
  <c r="D95" i="14"/>
  <c r="B95" i="14"/>
  <c r="B256" i="10"/>
  <c r="E172" i="13"/>
  <c r="B172" i="13"/>
  <c r="M53" i="9"/>
  <c r="L53" i="9"/>
  <c r="G53" i="9"/>
  <c r="F53" i="9"/>
  <c r="D53" i="9"/>
  <c r="C53" i="9"/>
  <c r="M256" i="9"/>
  <c r="F179" i="10"/>
  <c r="R186" i="12"/>
  <c r="L186" i="12"/>
  <c r="D60" i="10"/>
  <c r="E130" i="14"/>
  <c r="D130" i="14"/>
  <c r="B130" i="14"/>
  <c r="G130" i="14"/>
  <c r="H95" i="10"/>
  <c r="G95" i="10"/>
  <c r="D95" i="10"/>
  <c r="E172" i="14"/>
  <c r="L165" i="6"/>
  <c r="C144" i="13"/>
  <c r="E74" i="10"/>
  <c r="R81" i="6"/>
  <c r="N81" i="6"/>
  <c r="E81" i="6"/>
  <c r="D81" i="6"/>
  <c r="J81" i="6"/>
  <c r="P25" i="12"/>
  <c r="I25" i="12"/>
  <c r="E25" i="10"/>
  <c r="D25" i="10"/>
  <c r="B25" i="10"/>
  <c r="F25" i="10"/>
  <c r="I25" i="10"/>
  <c r="H25" i="10"/>
  <c r="G25" i="10"/>
  <c r="K25" i="10"/>
  <c r="H137" i="6"/>
  <c r="S137" i="6"/>
  <c r="R137" i="6"/>
  <c r="F270" i="6"/>
  <c r="O291" i="8"/>
  <c r="R109" i="4"/>
  <c r="Q109" i="4"/>
  <c r="O109" i="4"/>
  <c r="K109" i="4"/>
  <c r="J109" i="4"/>
  <c r="H109" i="4"/>
  <c r="G109" i="4"/>
  <c r="F109" i="4"/>
  <c r="G109" i="11"/>
  <c r="I214" i="4"/>
  <c r="L102" i="11"/>
  <c r="C102" i="11"/>
  <c r="E109" i="4"/>
  <c r="T109" i="4"/>
  <c r="P109" i="4"/>
  <c r="C214" i="14"/>
  <c r="B207" i="11"/>
  <c r="D207" i="11"/>
  <c r="L165" i="3"/>
  <c r="K165" i="3"/>
  <c r="J165" i="3"/>
  <c r="H165" i="3"/>
  <c r="N165" i="3"/>
  <c r="U165" i="3"/>
  <c r="O242" i="3"/>
  <c r="E242" i="3"/>
  <c r="C95" i="3"/>
  <c r="C67" i="11"/>
  <c r="T270" i="3"/>
  <c r="L207" i="3"/>
  <c r="D207" i="3"/>
  <c r="S207" i="3"/>
  <c r="R207" i="3"/>
  <c r="Q207" i="3"/>
  <c r="P207" i="3"/>
  <c r="U207" i="3"/>
  <c r="M207" i="3"/>
  <c r="E207" i="3"/>
  <c r="T137" i="3"/>
  <c r="S137" i="3"/>
  <c r="K137" i="3"/>
  <c r="C137" i="3"/>
  <c r="H137" i="3"/>
  <c r="F137" i="3"/>
  <c r="H221" i="11"/>
  <c r="K221" i="11"/>
  <c r="G186" i="3"/>
  <c r="Q186" i="3"/>
  <c r="E32" i="11"/>
  <c r="T277" i="3"/>
  <c r="R277" i="3"/>
  <c r="J277" i="3"/>
  <c r="B277" i="3"/>
  <c r="P277" i="3"/>
  <c r="G277" i="3"/>
  <c r="S249" i="3"/>
  <c r="R179" i="3"/>
  <c r="T221" i="3"/>
  <c r="L221" i="3"/>
  <c r="S221" i="3"/>
  <c r="I221" i="3"/>
  <c r="M221" i="3"/>
  <c r="E221" i="3"/>
  <c r="S102" i="3"/>
  <c r="S144" i="3"/>
  <c r="J284" i="11"/>
  <c r="E284" i="11"/>
  <c r="L284" i="11"/>
  <c r="K284" i="11"/>
  <c r="D284" i="11"/>
  <c r="R81" i="3"/>
  <c r="J81" i="3"/>
  <c r="I81" i="3"/>
  <c r="G81" i="3"/>
  <c r="C53" i="11"/>
  <c r="K193" i="3"/>
  <c r="H193" i="3"/>
  <c r="F193" i="3"/>
  <c r="U193" i="3"/>
  <c r="E165" i="11"/>
  <c r="C165" i="11"/>
  <c r="B165" i="11"/>
  <c r="K165" i="11"/>
  <c r="K95" i="11"/>
  <c r="J95" i="11"/>
  <c r="D95" i="11"/>
  <c r="C137" i="11"/>
  <c r="B53" i="3"/>
  <c r="E137" i="4"/>
  <c r="E172" i="4"/>
  <c r="D172" i="4"/>
  <c r="U67" i="4"/>
  <c r="Q67" i="4"/>
  <c r="U228" i="5"/>
  <c r="B207" i="5"/>
  <c r="P207" i="5"/>
  <c r="N207" i="5"/>
  <c r="F207" i="5"/>
  <c r="U207" i="5"/>
  <c r="E207" i="5"/>
  <c r="K207" i="5"/>
  <c r="K158" i="14"/>
  <c r="I158" i="14"/>
  <c r="G256" i="14"/>
  <c r="R277" i="5"/>
  <c r="G277" i="5"/>
  <c r="N277" i="5"/>
  <c r="T277" i="5"/>
  <c r="C179" i="14"/>
  <c r="R235" i="5"/>
  <c r="J235" i="5"/>
  <c r="G235" i="5"/>
  <c r="N235" i="5"/>
  <c r="M235" i="5"/>
  <c r="C235" i="5"/>
  <c r="N228" i="5"/>
  <c r="S228" i="5"/>
  <c r="K214" i="5"/>
  <c r="C193" i="14"/>
  <c r="Q249" i="5"/>
  <c r="H249" i="5"/>
  <c r="O249" i="5"/>
  <c r="G249" i="5"/>
  <c r="C67" i="12"/>
  <c r="K144" i="12"/>
  <c r="B144" i="4"/>
  <c r="F144" i="4"/>
  <c r="C88" i="4"/>
  <c r="L46" i="4"/>
  <c r="D270" i="4"/>
  <c r="O256" i="4"/>
  <c r="M256" i="4"/>
  <c r="Q242" i="4"/>
  <c r="R228" i="4"/>
  <c r="H228" i="4"/>
  <c r="R200" i="4"/>
  <c r="U200" i="4"/>
  <c r="T200" i="4"/>
  <c r="F186" i="4"/>
  <c r="R172" i="4"/>
  <c r="I172" i="4"/>
  <c r="H172" i="4"/>
  <c r="O172" i="4"/>
  <c r="G172" i="4"/>
  <c r="U172" i="4"/>
  <c r="M172" i="4"/>
  <c r="T172" i="4"/>
  <c r="L172" i="4"/>
  <c r="C172" i="4"/>
  <c r="L137" i="4"/>
  <c r="Q137" i="4"/>
  <c r="I137" i="4"/>
  <c r="Q81" i="4"/>
  <c r="I81" i="4"/>
  <c r="O67" i="4"/>
  <c r="R67" i="4"/>
  <c r="J67" i="4"/>
  <c r="T53" i="4"/>
  <c r="Q32" i="4"/>
  <c r="G32" i="4"/>
  <c r="K165" i="4"/>
  <c r="H165" i="4"/>
  <c r="F165" i="4"/>
  <c r="N144" i="4"/>
  <c r="E144" i="4"/>
  <c r="J144" i="4"/>
  <c r="S130" i="4"/>
  <c r="O88" i="4"/>
  <c r="U88" i="4"/>
  <c r="K88" i="4"/>
  <c r="Q88" i="4"/>
  <c r="L88" i="4"/>
  <c r="N74" i="4"/>
  <c r="H46" i="4"/>
  <c r="U46" i="4"/>
  <c r="K46" i="4"/>
  <c r="D46" i="4"/>
  <c r="R46" i="4"/>
  <c r="B46" i="4"/>
  <c r="H25" i="4"/>
  <c r="G95" i="11"/>
  <c r="F137" i="5"/>
  <c r="F172" i="5"/>
  <c r="H25" i="5"/>
  <c r="K95" i="3"/>
  <c r="F193" i="4"/>
  <c r="B130" i="4"/>
  <c r="P158" i="3"/>
  <c r="T144" i="4"/>
  <c r="G137" i="3"/>
  <c r="N53" i="5"/>
  <c r="B53" i="5"/>
  <c r="O200" i="5"/>
  <c r="N200" i="5"/>
  <c r="K81" i="5"/>
  <c r="R284" i="3"/>
  <c r="M81" i="5"/>
  <c r="F81" i="5"/>
  <c r="R158" i="5"/>
  <c r="N109" i="5"/>
  <c r="O109" i="5"/>
  <c r="E109" i="5"/>
  <c r="O137" i="5"/>
  <c r="S137" i="5"/>
  <c r="B221" i="4"/>
  <c r="G67" i="12"/>
  <c r="O81" i="5"/>
  <c r="Q81" i="5"/>
  <c r="K200" i="5"/>
  <c r="N130" i="2"/>
  <c r="N88" i="8"/>
  <c r="Q46" i="8"/>
  <c r="V46" i="8"/>
  <c r="L46" i="8"/>
  <c r="J46" i="8"/>
  <c r="B46" i="8"/>
  <c r="C46" i="8"/>
  <c r="K46" i="8"/>
  <c r="S46" i="8"/>
  <c r="Q193" i="8"/>
  <c r="I130" i="8"/>
  <c r="P130" i="8"/>
  <c r="N130" i="8"/>
  <c r="B130" i="8"/>
  <c r="G207" i="5"/>
  <c r="N130" i="5"/>
  <c r="O207" i="5"/>
  <c r="G88" i="5"/>
  <c r="L130" i="5"/>
  <c r="H130" i="5"/>
  <c r="J263" i="3"/>
  <c r="L207" i="5"/>
  <c r="K144" i="5"/>
  <c r="D88" i="5"/>
  <c r="K242" i="3"/>
  <c r="J207" i="5"/>
  <c r="E256" i="4"/>
  <c r="B228" i="4"/>
  <c r="M46" i="4"/>
  <c r="H179" i="3"/>
  <c r="S165" i="3"/>
  <c r="H256" i="14"/>
  <c r="S179" i="5"/>
  <c r="N67" i="12"/>
  <c r="D53" i="5"/>
  <c r="L53" i="14"/>
  <c r="F158" i="14"/>
  <c r="C158" i="14"/>
  <c r="G53" i="5"/>
  <c r="J46" i="11"/>
  <c r="D74" i="5"/>
  <c r="R179" i="5"/>
  <c r="G172" i="5"/>
  <c r="L32" i="5"/>
  <c r="M60" i="5"/>
  <c r="E183" i="12"/>
  <c r="F284" i="11"/>
  <c r="K228" i="11"/>
  <c r="K46" i="11"/>
  <c r="K74" i="5"/>
  <c r="T74" i="5"/>
  <c r="O74" i="5"/>
  <c r="I74" i="5"/>
  <c r="P74" i="5"/>
  <c r="C74" i="5"/>
  <c r="R74" i="5"/>
  <c r="H74" i="5"/>
  <c r="U74" i="5"/>
  <c r="O172" i="5"/>
  <c r="F256" i="14"/>
  <c r="D60" i="5"/>
  <c r="I60" i="5"/>
  <c r="K53" i="5"/>
  <c r="H53" i="5"/>
  <c r="E32" i="5"/>
  <c r="O32" i="5"/>
  <c r="N32" i="5"/>
  <c r="U60" i="5"/>
  <c r="M207" i="5"/>
  <c r="T207" i="5"/>
  <c r="J25" i="5"/>
  <c r="U25" i="5"/>
  <c r="T200" i="5"/>
  <c r="T249" i="5"/>
  <c r="D249" i="5"/>
  <c r="U277" i="3"/>
  <c r="S277" i="3"/>
  <c r="M277" i="3"/>
  <c r="I277" i="3"/>
  <c r="L277" i="3"/>
  <c r="D221" i="3"/>
  <c r="H221" i="3"/>
  <c r="P165" i="3"/>
  <c r="E165" i="3"/>
  <c r="T165" i="3"/>
  <c r="I165" i="3"/>
  <c r="O165" i="3"/>
  <c r="B165" i="3"/>
  <c r="Q165" i="3"/>
  <c r="R165" i="3"/>
  <c r="G165" i="3"/>
  <c r="M165" i="3"/>
  <c r="D165" i="3"/>
  <c r="P249" i="5"/>
  <c r="E46" i="4"/>
  <c r="U95" i="5"/>
  <c r="G137" i="5"/>
  <c r="E137" i="5"/>
  <c r="I221" i="11"/>
  <c r="T81" i="5"/>
  <c r="S144" i="5"/>
  <c r="I172" i="5"/>
  <c r="D172" i="5"/>
  <c r="C46" i="11"/>
  <c r="L179" i="5"/>
  <c r="O88" i="2"/>
  <c r="B235" i="5"/>
  <c r="J165" i="11"/>
  <c r="K130" i="5"/>
  <c r="K207" i="11"/>
  <c r="M130" i="9"/>
  <c r="U221" i="5"/>
  <c r="P193" i="5"/>
  <c r="E193" i="5"/>
  <c r="J193" i="5"/>
  <c r="H193" i="5"/>
  <c r="T193" i="5"/>
  <c r="I193" i="5"/>
  <c r="C193" i="5"/>
  <c r="U130" i="5"/>
  <c r="B277" i="5"/>
  <c r="J165" i="5"/>
  <c r="F193" i="5"/>
  <c r="G193" i="5"/>
  <c r="N67" i="5"/>
  <c r="P144" i="2"/>
  <c r="G172" i="2"/>
  <c r="S235" i="5"/>
  <c r="T235" i="5"/>
  <c r="H235" i="5"/>
  <c r="S130" i="5"/>
  <c r="D130" i="5"/>
  <c r="G130" i="5"/>
  <c r="U235" i="5"/>
  <c r="G53" i="11"/>
  <c r="F235" i="5"/>
  <c r="H186" i="4"/>
  <c r="D193" i="13"/>
  <c r="T186" i="4"/>
  <c r="P109" i="5"/>
  <c r="H74" i="11"/>
  <c r="J74" i="11"/>
  <c r="S67" i="4"/>
  <c r="T67" i="4"/>
  <c r="M95" i="4"/>
  <c r="J32" i="4"/>
  <c r="H144" i="4"/>
  <c r="B88" i="4"/>
  <c r="N88" i="4"/>
  <c r="T88" i="4"/>
  <c r="L46" i="3"/>
  <c r="M46" i="3"/>
  <c r="U46" i="3"/>
  <c r="N193" i="3"/>
  <c r="J193" i="3"/>
  <c r="B193" i="3"/>
  <c r="R137" i="3"/>
  <c r="L137" i="3"/>
  <c r="D137" i="3"/>
  <c r="I137" i="3"/>
  <c r="I228" i="3"/>
  <c r="U137" i="3"/>
  <c r="J116" i="2"/>
  <c r="K242" i="2"/>
  <c r="J200" i="4"/>
  <c r="D221" i="5"/>
  <c r="F74" i="11"/>
  <c r="G74" i="11"/>
  <c r="C74" i="11"/>
  <c r="U137" i="4"/>
  <c r="E186" i="3"/>
  <c r="M60" i="3"/>
  <c r="F60" i="3"/>
  <c r="R144" i="3"/>
  <c r="N207" i="3"/>
  <c r="R158" i="3"/>
  <c r="M158" i="3"/>
  <c r="L158" i="3"/>
  <c r="H186" i="3"/>
  <c r="R81" i="4"/>
  <c r="N81" i="4"/>
  <c r="H200" i="4"/>
  <c r="E200" i="4"/>
  <c r="L207" i="11"/>
  <c r="N60" i="3"/>
  <c r="G207" i="3"/>
  <c r="P130" i="2"/>
  <c r="O60" i="3"/>
  <c r="H25" i="3"/>
  <c r="E60" i="3"/>
  <c r="C67" i="2"/>
  <c r="I60" i="3"/>
  <c r="J172" i="4"/>
  <c r="K60" i="3"/>
  <c r="B207" i="3"/>
  <c r="O207" i="3"/>
  <c r="T207" i="3"/>
  <c r="H207" i="3"/>
  <c r="C207" i="3"/>
  <c r="I207" i="3"/>
  <c r="J207" i="3"/>
  <c r="F207" i="3"/>
  <c r="K207" i="3"/>
  <c r="P172" i="4"/>
  <c r="B172" i="4"/>
  <c r="K172" i="4"/>
  <c r="F172" i="4"/>
  <c r="Q172" i="4"/>
  <c r="S172" i="4"/>
  <c r="N172" i="4"/>
  <c r="C228" i="4"/>
  <c r="M137" i="4"/>
  <c r="D130" i="2"/>
  <c r="E88" i="2"/>
  <c r="K116" i="2"/>
  <c r="L123" i="2"/>
  <c r="M74" i="5"/>
  <c r="S74" i="5"/>
  <c r="P67" i="2"/>
  <c r="N67" i="2"/>
  <c r="K130" i="2"/>
  <c r="F116" i="2"/>
  <c r="O116" i="2"/>
  <c r="M291" i="2"/>
  <c r="P165" i="2"/>
  <c r="C165" i="2"/>
  <c r="P221" i="2"/>
  <c r="D123" i="2"/>
  <c r="C123" i="2"/>
  <c r="F165" i="2"/>
  <c r="K137" i="2"/>
  <c r="B25" i="2"/>
  <c r="J284" i="2"/>
  <c r="T165" i="5"/>
  <c r="G256" i="2"/>
  <c r="C88" i="2"/>
  <c r="N235" i="2"/>
  <c r="L221" i="2"/>
  <c r="M137" i="2"/>
  <c r="F123" i="2"/>
  <c r="I172" i="2"/>
  <c r="B193" i="5"/>
  <c r="D291" i="2"/>
  <c r="N165" i="2"/>
  <c r="B130" i="2"/>
  <c r="P291" i="2"/>
  <c r="L207" i="2"/>
  <c r="B109" i="2"/>
  <c r="E207" i="2"/>
  <c r="L228" i="2"/>
  <c r="O172" i="2"/>
  <c r="E130" i="2"/>
  <c r="B123" i="2"/>
  <c r="L256" i="2"/>
  <c r="K172" i="2"/>
  <c r="P88" i="2"/>
  <c r="K291" i="2"/>
  <c r="N291" i="2"/>
  <c r="I165" i="2"/>
  <c r="I291" i="2"/>
  <c r="P207" i="2"/>
  <c r="O123" i="2"/>
  <c r="L74" i="5"/>
  <c r="O165" i="2"/>
  <c r="O291" i="2"/>
  <c r="H207" i="2"/>
  <c r="K165" i="2"/>
  <c r="L137" i="2"/>
  <c r="G123" i="2"/>
  <c r="I67" i="2"/>
  <c r="F172" i="2"/>
  <c r="I88" i="2"/>
  <c r="L242" i="2"/>
  <c r="L172" i="2"/>
  <c r="G116" i="2"/>
  <c r="C172" i="2"/>
  <c r="K144" i="2"/>
  <c r="E116" i="2"/>
  <c r="H88" i="2"/>
  <c r="H137" i="2"/>
  <c r="P235" i="2"/>
  <c r="E137" i="2"/>
  <c r="J123" i="2"/>
  <c r="J74" i="5"/>
  <c r="O235" i="2"/>
  <c r="I137" i="2"/>
  <c r="H67" i="2"/>
  <c r="D67" i="2"/>
  <c r="B277" i="2"/>
  <c r="F207" i="2"/>
  <c r="J165" i="2"/>
  <c r="P81" i="2"/>
  <c r="E74" i="5"/>
  <c r="Q74" i="5"/>
  <c r="L193" i="5"/>
  <c r="O179" i="5"/>
  <c r="B74" i="14"/>
  <c r="I74" i="14"/>
  <c r="E74" i="14"/>
  <c r="I277" i="2"/>
  <c r="G235" i="2"/>
  <c r="J235" i="2"/>
  <c r="M207" i="2"/>
  <c r="I207" i="2"/>
  <c r="N123" i="2"/>
  <c r="B67" i="2"/>
  <c r="N53" i="2"/>
  <c r="L291" i="2"/>
  <c r="E235" i="2"/>
  <c r="I235" i="2"/>
  <c r="H165" i="2"/>
  <c r="K123" i="2"/>
  <c r="G74" i="14"/>
  <c r="K193" i="5"/>
  <c r="L74" i="14"/>
  <c r="K74" i="14"/>
  <c r="N179" i="5"/>
  <c r="S193" i="5"/>
  <c r="D235" i="2"/>
  <c r="F179" i="5"/>
  <c r="K88" i="2"/>
  <c r="N116" i="2"/>
  <c r="C116" i="2"/>
  <c r="L235" i="2"/>
  <c r="P172" i="2"/>
  <c r="L88" i="2"/>
  <c r="M116" i="2"/>
  <c r="C235" i="2"/>
  <c r="J88" i="2"/>
  <c r="D172" i="2"/>
  <c r="B137" i="2"/>
  <c r="B207" i="2"/>
  <c r="N207" i="2"/>
  <c r="E291" i="2"/>
  <c r="L130" i="2"/>
  <c r="E123" i="2"/>
  <c r="N137" i="2"/>
  <c r="O130" i="2"/>
  <c r="E165" i="2"/>
  <c r="G137" i="2"/>
  <c r="O137" i="2"/>
  <c r="G207" i="2"/>
  <c r="N74" i="5"/>
  <c r="K207" i="2"/>
  <c r="G67" i="2"/>
  <c r="G165" i="2"/>
  <c r="D228" i="2"/>
  <c r="P284" i="2"/>
  <c r="F109" i="2"/>
  <c r="L53" i="2"/>
  <c r="B88" i="2"/>
  <c r="E67" i="2"/>
  <c r="B165" i="2"/>
  <c r="H235" i="2"/>
  <c r="I130" i="2"/>
  <c r="L25" i="5"/>
  <c r="P137" i="2"/>
  <c r="K67" i="2"/>
  <c r="L46" i="5"/>
  <c r="B158" i="2"/>
  <c r="K158" i="2"/>
  <c r="C270" i="2"/>
  <c r="F270" i="2"/>
  <c r="F95" i="2"/>
  <c r="L95" i="2"/>
  <c r="H32" i="2"/>
  <c r="H60" i="2"/>
  <c r="I249" i="2"/>
  <c r="E200" i="2"/>
  <c r="C186" i="2"/>
  <c r="H186" i="2"/>
  <c r="C214" i="2"/>
  <c r="I102" i="2"/>
  <c r="B74" i="2"/>
  <c r="I74" i="2"/>
  <c r="P60" i="2"/>
  <c r="B200" i="2"/>
  <c r="C179" i="2"/>
  <c r="J179" i="2"/>
  <c r="G214" i="2"/>
  <c r="N88" i="5"/>
  <c r="N25" i="2"/>
  <c r="M263" i="2"/>
  <c r="G263" i="2"/>
  <c r="K193" i="2"/>
  <c r="G46" i="2"/>
  <c r="D46" i="2"/>
  <c r="F235" i="2"/>
  <c r="B172" i="2"/>
  <c r="H172" i="2"/>
  <c r="P116" i="2"/>
  <c r="L116" i="2"/>
  <c r="M74" i="14"/>
  <c r="P256" i="2"/>
  <c r="J256" i="2"/>
  <c r="C137" i="2"/>
  <c r="J137" i="2"/>
  <c r="C130" i="2"/>
  <c r="C81" i="2"/>
  <c r="D81" i="2"/>
  <c r="L158" i="14"/>
  <c r="B81" i="2"/>
  <c r="K277" i="5"/>
  <c r="K256" i="2"/>
  <c r="J291" i="2"/>
  <c r="N81" i="2"/>
  <c r="L81" i="2"/>
  <c r="E226" i="12"/>
  <c r="I221" i="2"/>
  <c r="E182" i="12"/>
  <c r="J172" i="2"/>
  <c r="G88" i="2"/>
  <c r="H256" i="2"/>
  <c r="M256" i="2"/>
  <c r="C291" i="2"/>
  <c r="B291" i="2"/>
  <c r="M130" i="2"/>
  <c r="E81" i="2"/>
  <c r="M81" i="2"/>
  <c r="B158" i="14"/>
  <c r="N221" i="2"/>
  <c r="O221" i="2"/>
  <c r="F53" i="5"/>
  <c r="K179" i="5"/>
  <c r="B235" i="2"/>
  <c r="M235" i="2"/>
  <c r="U179" i="5"/>
  <c r="N88" i="2"/>
  <c r="N256" i="2"/>
  <c r="O256" i="2"/>
  <c r="F291" i="2"/>
  <c r="F137" i="2"/>
  <c r="J81" i="2"/>
  <c r="G81" i="2"/>
  <c r="J158" i="14"/>
  <c r="E221" i="2"/>
  <c r="J207" i="2"/>
  <c r="I144" i="2"/>
  <c r="B144" i="2"/>
  <c r="N172" i="2"/>
  <c r="M172" i="2"/>
  <c r="M88" i="2"/>
  <c r="D116" i="2"/>
  <c r="H116" i="2"/>
  <c r="I256" i="2"/>
  <c r="B256" i="2"/>
  <c r="H291" i="2"/>
  <c r="G130" i="2"/>
  <c r="K81" i="2"/>
  <c r="F81" i="2"/>
  <c r="G158" i="14"/>
  <c r="B221" i="2"/>
  <c r="C221" i="2"/>
  <c r="K235" i="2"/>
  <c r="D88" i="2"/>
  <c r="B116" i="2"/>
  <c r="C256" i="2"/>
  <c r="D256" i="2"/>
  <c r="G291" i="2"/>
  <c r="D137" i="2"/>
  <c r="F130" i="2"/>
  <c r="O81" i="2"/>
  <c r="E158" i="14"/>
  <c r="D221" i="2"/>
  <c r="E172" i="2"/>
  <c r="F88" i="2"/>
  <c r="I116" i="2"/>
  <c r="E256" i="2"/>
  <c r="F256" i="2"/>
  <c r="J130" i="2"/>
  <c r="H130" i="2"/>
  <c r="I81" i="2"/>
  <c r="H81" i="2"/>
  <c r="G74" i="5"/>
  <c r="F221" i="2"/>
  <c r="J221" i="2"/>
  <c r="K221" i="2"/>
  <c r="C207" i="2"/>
  <c r="D144" i="2"/>
  <c r="N144" i="2"/>
  <c r="L165" i="2"/>
  <c r="D165" i="2"/>
  <c r="M123" i="2"/>
  <c r="E109" i="2"/>
  <c r="M109" i="2"/>
  <c r="O53" i="2"/>
  <c r="H53" i="2"/>
  <c r="F67" i="2"/>
  <c r="H228" i="2"/>
  <c r="P228" i="2"/>
  <c r="M284" i="2"/>
  <c r="I284" i="2"/>
  <c r="C277" i="2"/>
  <c r="D277" i="2"/>
  <c r="K53" i="14"/>
  <c r="B242" i="2"/>
  <c r="I242" i="2"/>
  <c r="N158" i="2"/>
  <c r="I158" i="2"/>
  <c r="E270" i="2"/>
  <c r="H270" i="2"/>
  <c r="M95" i="2"/>
  <c r="E95" i="2"/>
  <c r="D32" i="2"/>
  <c r="J32" i="2"/>
  <c r="M60" i="2"/>
  <c r="J60" i="2"/>
  <c r="O60" i="6"/>
  <c r="C60" i="6"/>
  <c r="E249" i="2"/>
  <c r="B249" i="2"/>
  <c r="M200" i="2"/>
  <c r="H200" i="2"/>
  <c r="I186" i="2"/>
  <c r="B186" i="2"/>
  <c r="D179" i="2"/>
  <c r="P179" i="2"/>
  <c r="E214" i="2"/>
  <c r="P214" i="2"/>
  <c r="E130" i="5"/>
  <c r="K25" i="2"/>
  <c r="G25" i="2"/>
  <c r="P102" i="2"/>
  <c r="D102" i="2"/>
  <c r="N263" i="2"/>
  <c r="H263" i="2"/>
  <c r="E193" i="2"/>
  <c r="F193" i="2"/>
  <c r="E56" i="12"/>
  <c r="F74" i="2"/>
  <c r="C74" i="2"/>
  <c r="I46" i="2"/>
  <c r="N46" i="2"/>
  <c r="M221" i="2"/>
  <c r="O144" i="2"/>
  <c r="C144" i="2"/>
  <c r="L179" i="14"/>
  <c r="P81" i="5"/>
  <c r="I123" i="2"/>
  <c r="K109" i="2"/>
  <c r="I109" i="2"/>
  <c r="M53" i="2"/>
  <c r="B53" i="2"/>
  <c r="O67" i="2"/>
  <c r="E228" i="2"/>
  <c r="I228" i="2"/>
  <c r="F284" i="2"/>
  <c r="H284" i="2"/>
  <c r="E277" i="2"/>
  <c r="F277" i="2"/>
  <c r="E242" i="2"/>
  <c r="O242" i="2"/>
  <c r="F158" i="2"/>
  <c r="O158" i="2"/>
  <c r="G270" i="2"/>
  <c r="J270" i="2"/>
  <c r="J95" i="2"/>
  <c r="B95" i="2"/>
  <c r="R172" i="5"/>
  <c r="P32" i="2"/>
  <c r="B32" i="2"/>
  <c r="I46" i="11"/>
  <c r="D60" i="2"/>
  <c r="K60" i="2"/>
  <c r="D249" i="2"/>
  <c r="J249" i="2"/>
  <c r="G200" i="2"/>
  <c r="I200" i="2"/>
  <c r="I284" i="11"/>
  <c r="E140" i="12"/>
  <c r="F186" i="2"/>
  <c r="L186" i="2"/>
  <c r="K179" i="2"/>
  <c r="L179" i="2"/>
  <c r="C60" i="5"/>
  <c r="O214" i="2"/>
  <c r="I214" i="2"/>
  <c r="J25" i="2"/>
  <c r="E25" i="2"/>
  <c r="N102" i="2"/>
  <c r="L102" i="2"/>
  <c r="B263" i="2"/>
  <c r="P193" i="2"/>
  <c r="L193" i="2"/>
  <c r="K74" i="2"/>
  <c r="D74" i="2"/>
  <c r="L46" i="2"/>
  <c r="K46" i="2"/>
  <c r="E144" i="2"/>
  <c r="F179" i="14"/>
  <c r="E168" i="12"/>
  <c r="N109" i="2"/>
  <c r="P109" i="2"/>
  <c r="C53" i="2"/>
  <c r="D53" i="2"/>
  <c r="S25" i="5"/>
  <c r="O228" i="2"/>
  <c r="B228" i="2"/>
  <c r="N284" i="2"/>
  <c r="E284" i="2"/>
  <c r="G277" i="2"/>
  <c r="H277" i="2"/>
  <c r="E84" i="12"/>
  <c r="F46" i="5"/>
  <c r="L277" i="5"/>
  <c r="F242" i="2"/>
  <c r="L158" i="2"/>
  <c r="P158" i="2"/>
  <c r="P270" i="2"/>
  <c r="L270" i="2"/>
  <c r="C95" i="2"/>
  <c r="S172" i="5"/>
  <c r="O32" i="2"/>
  <c r="C32" i="2"/>
  <c r="B60" i="2"/>
  <c r="N60" i="2"/>
  <c r="N249" i="2"/>
  <c r="F249" i="2"/>
  <c r="F200" i="2"/>
  <c r="L200" i="2"/>
  <c r="K277" i="3"/>
  <c r="H277" i="3"/>
  <c r="C137" i="5"/>
  <c r="E186" i="2"/>
  <c r="H179" i="2"/>
  <c r="G179" i="2"/>
  <c r="H214" i="2"/>
  <c r="M214" i="2"/>
  <c r="U88" i="5"/>
  <c r="L88" i="5"/>
  <c r="O25" i="2"/>
  <c r="I25" i="2"/>
  <c r="B102" i="2"/>
  <c r="F102" i="2"/>
  <c r="I263" i="2"/>
  <c r="K263" i="2"/>
  <c r="C193" i="2"/>
  <c r="O193" i="2"/>
  <c r="R130" i="4"/>
  <c r="E74" i="2"/>
  <c r="G74" i="2"/>
  <c r="O46" i="2"/>
  <c r="P46" i="2"/>
  <c r="G109" i="2"/>
  <c r="L109" i="2"/>
  <c r="F53" i="2"/>
  <c r="K228" i="2"/>
  <c r="M228" i="2"/>
  <c r="L284" i="2"/>
  <c r="G284" i="2"/>
  <c r="P277" i="2"/>
  <c r="J277" i="2"/>
  <c r="Q207" i="5"/>
  <c r="I207" i="5"/>
  <c r="F53" i="14"/>
  <c r="E53" i="14"/>
  <c r="S46" i="5"/>
  <c r="C242" i="2"/>
  <c r="J242" i="2"/>
  <c r="C158" i="2"/>
  <c r="D158" i="2"/>
  <c r="K270" i="2"/>
  <c r="H95" i="2"/>
  <c r="N95" i="2"/>
  <c r="F32" i="2"/>
  <c r="E32" i="2"/>
  <c r="I60" i="2"/>
  <c r="G249" i="2"/>
  <c r="C249" i="2"/>
  <c r="K200" i="2"/>
  <c r="J200" i="2"/>
  <c r="C284" i="11"/>
  <c r="P137" i="5"/>
  <c r="J186" i="2"/>
  <c r="N186" i="2"/>
  <c r="M179" i="2"/>
  <c r="I179" i="2"/>
  <c r="F214" i="2"/>
  <c r="K214" i="2"/>
  <c r="H25" i="2"/>
  <c r="P25" i="2"/>
  <c r="M102" i="2"/>
  <c r="O102" i="2"/>
  <c r="L263" i="2"/>
  <c r="F263" i="2"/>
  <c r="G193" i="2"/>
  <c r="J193" i="2"/>
  <c r="J74" i="2"/>
  <c r="H74" i="2"/>
  <c r="M46" i="2"/>
  <c r="M144" i="2"/>
  <c r="L144" i="2"/>
  <c r="M165" i="2"/>
  <c r="P123" i="2"/>
  <c r="H109" i="2"/>
  <c r="J53" i="2"/>
  <c r="E53" i="2"/>
  <c r="C228" i="2"/>
  <c r="F228" i="2"/>
  <c r="C284" i="2"/>
  <c r="B284" i="2"/>
  <c r="K277" i="2"/>
  <c r="H207" i="5"/>
  <c r="C207" i="5"/>
  <c r="B137" i="3"/>
  <c r="C53" i="14"/>
  <c r="M46" i="5"/>
  <c r="D242" i="2"/>
  <c r="N242" i="2"/>
  <c r="H158" i="2"/>
  <c r="N270" i="2"/>
  <c r="M270" i="2"/>
  <c r="E207" i="11"/>
  <c r="G95" i="2"/>
  <c r="K95" i="2"/>
  <c r="I32" i="2"/>
  <c r="L32" i="2"/>
  <c r="F60" i="2"/>
  <c r="E60" i="2"/>
  <c r="P249" i="2"/>
  <c r="K249" i="2"/>
  <c r="D200" i="2"/>
  <c r="P200" i="2"/>
  <c r="F165" i="3"/>
  <c r="Q277" i="3"/>
  <c r="K186" i="2"/>
  <c r="P186" i="2"/>
  <c r="F179" i="2"/>
  <c r="B179" i="2"/>
  <c r="J214" i="2"/>
  <c r="B214" i="2"/>
  <c r="E141" i="12"/>
  <c r="F88" i="5"/>
  <c r="D25" i="2"/>
  <c r="L25" i="2"/>
  <c r="G102" i="2"/>
  <c r="E102" i="2"/>
  <c r="J263" i="2"/>
  <c r="O263" i="2"/>
  <c r="M193" i="2"/>
  <c r="D193" i="2"/>
  <c r="M74" i="2"/>
  <c r="E46" i="2"/>
  <c r="B46" i="2"/>
  <c r="H221" i="2"/>
  <c r="O207" i="2"/>
  <c r="D207" i="2"/>
  <c r="G144" i="2"/>
  <c r="J144" i="2"/>
  <c r="J109" i="2"/>
  <c r="O109" i="2"/>
  <c r="I53" i="2"/>
  <c r="P53" i="2"/>
  <c r="M25" i="5"/>
  <c r="J67" i="2"/>
  <c r="M67" i="2"/>
  <c r="R221" i="3"/>
  <c r="N228" i="2"/>
  <c r="J228" i="2"/>
  <c r="K284" i="2"/>
  <c r="L277" i="2"/>
  <c r="M277" i="2"/>
  <c r="R207" i="5"/>
  <c r="P46" i="5"/>
  <c r="P242" i="2"/>
  <c r="G242" i="2"/>
  <c r="M158" i="2"/>
  <c r="G158" i="2"/>
  <c r="O270" i="2"/>
  <c r="B270" i="2"/>
  <c r="P95" i="2"/>
  <c r="I95" i="2"/>
  <c r="M32" i="2"/>
  <c r="K32" i="2"/>
  <c r="G60" i="2"/>
  <c r="L60" i="2"/>
  <c r="H249" i="2"/>
  <c r="L249" i="2"/>
  <c r="O200" i="2"/>
  <c r="D277" i="3"/>
  <c r="D186" i="2"/>
  <c r="G186" i="2"/>
  <c r="N179" i="2"/>
  <c r="E179" i="2"/>
  <c r="N214" i="2"/>
  <c r="H88" i="5"/>
  <c r="H88" i="4"/>
  <c r="C25" i="2"/>
  <c r="K102" i="2"/>
  <c r="C102" i="2"/>
  <c r="P263" i="2"/>
  <c r="C263" i="2"/>
  <c r="C256" i="14"/>
  <c r="I193" i="2"/>
  <c r="N193" i="2"/>
  <c r="B74" i="11"/>
  <c r="P74" i="2"/>
  <c r="N74" i="2"/>
  <c r="C46" i="2"/>
  <c r="H46" i="2"/>
  <c r="G221" i="2"/>
  <c r="F144" i="2"/>
  <c r="H144" i="2"/>
  <c r="H123" i="2"/>
  <c r="C109" i="2"/>
  <c r="D109" i="2"/>
  <c r="G53" i="2"/>
  <c r="K53" i="2"/>
  <c r="L67" i="2"/>
  <c r="B221" i="3"/>
  <c r="G228" i="2"/>
  <c r="D284" i="2"/>
  <c r="O284" i="2"/>
  <c r="N277" i="2"/>
  <c r="O277" i="2"/>
  <c r="H53" i="14"/>
  <c r="U46" i="5"/>
  <c r="M242" i="2"/>
  <c r="H242" i="2"/>
  <c r="E158" i="2"/>
  <c r="J158" i="2"/>
  <c r="I270" i="2"/>
  <c r="D270" i="2"/>
  <c r="F172" i="11"/>
  <c r="O95" i="2"/>
  <c r="D95" i="2"/>
  <c r="G32" i="2"/>
  <c r="N32" i="2"/>
  <c r="B46" i="11"/>
  <c r="O60" i="2"/>
  <c r="C60" i="2"/>
  <c r="M249" i="2"/>
  <c r="O249" i="2"/>
  <c r="C200" i="2"/>
  <c r="N200" i="2"/>
  <c r="M186" i="2"/>
  <c r="O186" i="2"/>
  <c r="O179" i="2"/>
  <c r="L214" i="2"/>
  <c r="D214" i="2"/>
  <c r="F25" i="2"/>
  <c r="M25" i="2"/>
  <c r="J102" i="2"/>
  <c r="H102" i="2"/>
  <c r="E263" i="2"/>
  <c r="D263" i="2"/>
  <c r="B193" i="2"/>
  <c r="H193" i="2"/>
  <c r="L74" i="2"/>
  <c r="O74" i="2"/>
  <c r="F46" i="2"/>
  <c r="J46" i="2"/>
  <c r="R193" i="3" l="1"/>
  <c r="G165" i="12"/>
  <c r="K242" i="12"/>
  <c r="B25" i="13"/>
  <c r="F130" i="14"/>
  <c r="D270" i="14"/>
  <c r="D235" i="5"/>
  <c r="R60" i="5"/>
  <c r="E88" i="10"/>
  <c r="I95" i="14"/>
  <c r="K46" i="6"/>
  <c r="H200" i="14"/>
  <c r="I186" i="6"/>
  <c r="I235" i="9"/>
  <c r="I130" i="14"/>
  <c r="J95" i="14"/>
  <c r="K214" i="14"/>
  <c r="P172" i="5"/>
  <c r="F144" i="5"/>
  <c r="G32" i="5"/>
  <c r="U165" i="5"/>
  <c r="U179" i="3"/>
  <c r="P193" i="3"/>
  <c r="G221" i="3"/>
  <c r="Q67" i="5"/>
  <c r="F235" i="9"/>
  <c r="B32" i="14"/>
  <c r="H95" i="11"/>
  <c r="B186" i="12"/>
  <c r="K88" i="14"/>
  <c r="R46" i="6"/>
  <c r="R200" i="5"/>
  <c r="C130" i="14"/>
  <c r="I81" i="6"/>
  <c r="C186" i="12"/>
  <c r="D32" i="14"/>
  <c r="B179" i="3"/>
  <c r="J249" i="3"/>
  <c r="P137" i="3"/>
  <c r="M172" i="5"/>
  <c r="J193" i="14"/>
  <c r="Q25" i="12"/>
  <c r="D186" i="12"/>
  <c r="F249" i="3"/>
  <c r="J81" i="5"/>
  <c r="H81" i="6"/>
  <c r="C284" i="12"/>
  <c r="L81" i="6"/>
  <c r="B144" i="13"/>
  <c r="K130" i="14"/>
  <c r="P67" i="12"/>
  <c r="E88" i="5"/>
  <c r="B95" i="4"/>
  <c r="Q200" i="4"/>
  <c r="T165" i="6"/>
  <c r="S95" i="4"/>
  <c r="C74" i="8"/>
  <c r="C165" i="12"/>
  <c r="M179" i="5"/>
  <c r="E221" i="11"/>
  <c r="O235" i="5"/>
  <c r="F221" i="3"/>
  <c r="M81" i="6"/>
  <c r="E256" i="14"/>
  <c r="I179" i="5"/>
  <c r="H214" i="14"/>
  <c r="K165" i="5"/>
  <c r="P235" i="5"/>
  <c r="R67" i="5"/>
  <c r="E25" i="3"/>
  <c r="E200" i="5"/>
  <c r="Q88" i="5"/>
  <c r="G193" i="3"/>
  <c r="E158" i="4"/>
  <c r="U221" i="3"/>
  <c r="I242" i="3"/>
  <c r="N221" i="5"/>
  <c r="R25" i="3"/>
  <c r="F277" i="5"/>
  <c r="Q137" i="3"/>
  <c r="R88" i="5"/>
  <c r="L193" i="3"/>
  <c r="C165" i="3"/>
  <c r="D46" i="6"/>
  <c r="C109" i="9"/>
  <c r="J270" i="14"/>
  <c r="B88" i="13"/>
  <c r="B25" i="6"/>
  <c r="D144" i="5"/>
  <c r="K88" i="5"/>
  <c r="M144" i="5"/>
  <c r="R242" i="4"/>
  <c r="N123" i="12"/>
  <c r="M88" i="5"/>
  <c r="K144" i="4"/>
  <c r="B228" i="11"/>
  <c r="U25" i="4"/>
  <c r="U277" i="5"/>
  <c r="F221" i="5"/>
  <c r="F277" i="10"/>
  <c r="B158" i="9"/>
  <c r="D256" i="14"/>
  <c r="C193" i="3"/>
  <c r="P221" i="5"/>
  <c r="D193" i="3"/>
  <c r="S277" i="5"/>
  <c r="C88" i="5"/>
  <c r="H144" i="5"/>
  <c r="I74" i="11"/>
  <c r="L221" i="11"/>
  <c r="E63" i="12"/>
  <c r="Q179" i="5"/>
  <c r="U270" i="6"/>
  <c r="M60" i="14"/>
  <c r="J284" i="10"/>
  <c r="F228" i="11"/>
  <c r="H207" i="9"/>
  <c r="L32" i="6"/>
  <c r="S284" i="6"/>
  <c r="L60" i="14"/>
  <c r="F123" i="6"/>
  <c r="H116" i="12"/>
  <c r="E25" i="6"/>
  <c r="O123" i="12"/>
  <c r="D81" i="13"/>
  <c r="U193" i="6"/>
  <c r="G81" i="6"/>
  <c r="U165" i="6"/>
  <c r="N46" i="6"/>
  <c r="H158" i="9"/>
  <c r="B179" i="10"/>
  <c r="P60" i="6"/>
  <c r="L172" i="14"/>
  <c r="K123" i="6"/>
  <c r="K284" i="10"/>
  <c r="I200" i="14"/>
  <c r="Q60" i="6"/>
  <c r="B249" i="13"/>
  <c r="H158" i="14"/>
  <c r="M284" i="6"/>
  <c r="B32" i="11"/>
  <c r="Q25" i="6"/>
  <c r="H74" i="4"/>
  <c r="K60" i="6"/>
  <c r="E98" i="12"/>
  <c r="R144" i="5"/>
  <c r="I235" i="5"/>
  <c r="O165" i="5"/>
  <c r="H95" i="14"/>
  <c r="D158" i="3"/>
  <c r="K221" i="3"/>
  <c r="G165" i="11"/>
  <c r="M25" i="4"/>
  <c r="G221" i="11"/>
  <c r="J221" i="3"/>
  <c r="H95" i="4"/>
  <c r="E46" i="11"/>
  <c r="D46" i="11"/>
  <c r="B284" i="4"/>
  <c r="J67" i="12"/>
  <c r="D277" i="5"/>
  <c r="O137" i="3"/>
  <c r="L172" i="5"/>
  <c r="O284" i="4"/>
  <c r="K67" i="5"/>
  <c r="B158" i="3"/>
  <c r="C249" i="13"/>
  <c r="H179" i="5"/>
  <c r="D165" i="11"/>
  <c r="K32" i="5"/>
  <c r="B249" i="3"/>
  <c r="U186" i="6"/>
  <c r="C214" i="4"/>
  <c r="E228" i="11"/>
  <c r="L228" i="11"/>
  <c r="M221" i="5"/>
  <c r="E193" i="3"/>
  <c r="F46" i="11"/>
  <c r="H277" i="5"/>
  <c r="G165" i="5"/>
  <c r="K67" i="12"/>
  <c r="D67" i="5"/>
  <c r="E193" i="8"/>
  <c r="C193" i="13"/>
  <c r="N221" i="3"/>
  <c r="R123" i="5"/>
  <c r="G158" i="3"/>
  <c r="D249" i="13"/>
  <c r="C221" i="11"/>
  <c r="K32" i="11"/>
  <c r="D60" i="6"/>
  <c r="C144" i="5"/>
  <c r="Q25" i="4"/>
  <c r="S67" i="5"/>
  <c r="O88" i="5"/>
  <c r="C221" i="3"/>
  <c r="K25" i="4"/>
  <c r="B60" i="8"/>
  <c r="G242" i="3"/>
  <c r="I200" i="4"/>
  <c r="I277" i="5"/>
  <c r="B109" i="14"/>
  <c r="P242" i="3"/>
  <c r="H165" i="5"/>
  <c r="E193" i="13"/>
  <c r="F67" i="5"/>
  <c r="M137" i="3"/>
  <c r="B25" i="4"/>
  <c r="I67" i="5"/>
  <c r="O221" i="3"/>
  <c r="S123" i="5"/>
  <c r="F165" i="11"/>
  <c r="T158" i="3"/>
  <c r="Q137" i="6"/>
  <c r="N270" i="6"/>
  <c r="T214" i="6"/>
  <c r="E228" i="13"/>
  <c r="B214" i="14"/>
  <c r="H32" i="11"/>
  <c r="D32" i="11"/>
  <c r="B74" i="4"/>
  <c r="P193" i="8"/>
  <c r="J130" i="3"/>
  <c r="R137" i="5"/>
  <c r="B88" i="5"/>
  <c r="L123" i="12"/>
  <c r="Q32" i="5"/>
  <c r="D123" i="11"/>
  <c r="J67" i="5"/>
  <c r="P221" i="3"/>
  <c r="T200" i="3"/>
  <c r="L165" i="11"/>
  <c r="E116" i="7"/>
  <c r="N242" i="6"/>
  <c r="M130" i="14"/>
  <c r="D214" i="14"/>
  <c r="J179" i="5"/>
  <c r="P123" i="12"/>
  <c r="P179" i="3"/>
  <c r="K235" i="5"/>
  <c r="I95" i="5"/>
  <c r="P88" i="5"/>
  <c r="P277" i="5"/>
  <c r="B81" i="6"/>
  <c r="F102" i="14"/>
  <c r="H123" i="12"/>
  <c r="S25" i="6"/>
  <c r="I193" i="10"/>
  <c r="I214" i="14"/>
  <c r="N46" i="12"/>
  <c r="E179" i="5"/>
  <c r="H291" i="3"/>
  <c r="P179" i="5"/>
  <c r="E172" i="5"/>
  <c r="C179" i="5"/>
  <c r="L74" i="4"/>
  <c r="N60" i="5"/>
  <c r="Q137" i="5"/>
  <c r="H67" i="12"/>
  <c r="F158" i="3"/>
  <c r="H67" i="5"/>
  <c r="I165" i="11"/>
  <c r="S193" i="3"/>
  <c r="C158" i="5"/>
  <c r="N158" i="6"/>
  <c r="O81" i="6"/>
  <c r="K207" i="8"/>
  <c r="E144" i="13"/>
  <c r="K200" i="11"/>
  <c r="L186" i="6"/>
  <c r="D172" i="14"/>
  <c r="G172" i="14"/>
  <c r="K81" i="6"/>
  <c r="H25" i="9"/>
  <c r="C221" i="13"/>
  <c r="K137" i="6"/>
  <c r="J270" i="9"/>
  <c r="E32" i="6"/>
  <c r="D102" i="14"/>
  <c r="C88" i="14"/>
  <c r="H193" i="11"/>
  <c r="E46" i="13"/>
  <c r="E137" i="13"/>
  <c r="U123" i="6"/>
  <c r="E137" i="3"/>
  <c r="P67" i="5"/>
  <c r="L172" i="3"/>
  <c r="Q277" i="5"/>
  <c r="F242" i="12"/>
  <c r="D144" i="13"/>
  <c r="L25" i="6"/>
  <c r="R67" i="12"/>
  <c r="H256" i="10"/>
  <c r="G46" i="12"/>
  <c r="T137" i="5"/>
  <c r="L95" i="5"/>
  <c r="K109" i="14"/>
  <c r="H172" i="3"/>
  <c r="T95" i="5"/>
  <c r="T88" i="5"/>
  <c r="B137" i="6"/>
  <c r="C186" i="6"/>
  <c r="C165" i="6"/>
  <c r="E277" i="8"/>
  <c r="L200" i="11"/>
  <c r="B186" i="10"/>
  <c r="J228" i="11"/>
  <c r="P81" i="6"/>
  <c r="I242" i="12"/>
  <c r="Q214" i="12"/>
  <c r="Q228" i="6"/>
  <c r="K60" i="10"/>
  <c r="G123" i="6"/>
  <c r="E95" i="14"/>
  <c r="D88" i="13"/>
  <c r="G242" i="12"/>
  <c r="N186" i="12"/>
  <c r="F95" i="14"/>
  <c r="H46" i="6"/>
  <c r="F207" i="9"/>
  <c r="I46" i="6"/>
  <c r="E88" i="13"/>
  <c r="J186" i="6"/>
  <c r="C95" i="14"/>
  <c r="K81" i="9"/>
  <c r="I123" i="6"/>
  <c r="D284" i="10"/>
  <c r="C291" i="11"/>
  <c r="G186" i="6"/>
  <c r="M144" i="9"/>
  <c r="Q165" i="6"/>
  <c r="O186" i="12"/>
  <c r="G179" i="10"/>
  <c r="B67" i="6"/>
  <c r="H242" i="12"/>
  <c r="P137" i="6"/>
  <c r="U81" i="6"/>
  <c r="K277" i="8"/>
  <c r="T74" i="6"/>
  <c r="H130" i="14"/>
  <c r="E133" i="12"/>
  <c r="J130" i="14"/>
  <c r="I172" i="11"/>
  <c r="L67" i="12"/>
  <c r="Q123" i="12"/>
  <c r="H207" i="11"/>
  <c r="S81" i="6"/>
  <c r="U74" i="6"/>
  <c r="D158" i="6"/>
  <c r="U284" i="6"/>
  <c r="J200" i="6"/>
  <c r="H158" i="6"/>
  <c r="G88" i="14"/>
  <c r="L95" i="6"/>
  <c r="L67" i="6"/>
  <c r="E25" i="9"/>
  <c r="R60" i="6"/>
  <c r="E249" i="13"/>
  <c r="B235" i="13"/>
  <c r="L270" i="6"/>
  <c r="C242" i="12"/>
  <c r="L88" i="14"/>
  <c r="C32" i="9"/>
  <c r="I137" i="6"/>
  <c r="F186" i="12"/>
  <c r="T123" i="6"/>
  <c r="E70" i="12"/>
  <c r="B256" i="6"/>
  <c r="C60" i="10"/>
  <c r="C81" i="6"/>
  <c r="G165" i="6"/>
  <c r="E214" i="14"/>
  <c r="K186" i="12"/>
  <c r="M123" i="12"/>
  <c r="C228" i="11"/>
  <c r="S291" i="5"/>
  <c r="F186" i="6"/>
  <c r="D228" i="11"/>
  <c r="E67" i="13"/>
  <c r="P186" i="12"/>
  <c r="F158" i="6"/>
  <c r="K193" i="9"/>
  <c r="H32" i="14"/>
  <c r="E217" i="12"/>
  <c r="E203" i="12"/>
  <c r="N60" i="6"/>
  <c r="B207" i="13"/>
  <c r="D158" i="9"/>
  <c r="I284" i="10"/>
  <c r="E284" i="10"/>
  <c r="E32" i="14"/>
  <c r="I95" i="6"/>
  <c r="O137" i="6"/>
  <c r="G200" i="14"/>
  <c r="D25" i="13"/>
  <c r="H221" i="14"/>
  <c r="N221" i="9"/>
  <c r="H109" i="9"/>
  <c r="G186" i="10"/>
  <c r="I228" i="6"/>
  <c r="G88" i="10"/>
  <c r="H81" i="14"/>
  <c r="T130" i="6"/>
  <c r="T137" i="6"/>
  <c r="E235" i="13"/>
  <c r="N186" i="7"/>
  <c r="J228" i="14"/>
  <c r="K179" i="11"/>
  <c r="J81" i="14"/>
  <c r="L158" i="6"/>
  <c r="B172" i="6"/>
  <c r="F200" i="11"/>
  <c r="S46" i="6"/>
  <c r="B60" i="14"/>
  <c r="C221" i="10"/>
  <c r="P102" i="12"/>
  <c r="J95" i="9"/>
  <c r="C186" i="10"/>
  <c r="R186" i="6"/>
  <c r="I25" i="6"/>
  <c r="K81" i="14"/>
  <c r="M270" i="6"/>
  <c r="L158" i="9"/>
  <c r="T60" i="6"/>
  <c r="M214" i="14"/>
  <c r="Q158" i="6"/>
  <c r="U46" i="6"/>
  <c r="U60" i="6"/>
  <c r="H137" i="14"/>
  <c r="H32" i="6"/>
  <c r="D88" i="14"/>
  <c r="B123" i="6"/>
  <c r="H60" i="9"/>
  <c r="H172" i="6"/>
  <c r="P95" i="6"/>
  <c r="D53" i="13"/>
  <c r="S186" i="6"/>
  <c r="D214" i="6"/>
  <c r="B179" i="11"/>
  <c r="E273" i="12"/>
  <c r="C123" i="6"/>
  <c r="S193" i="6"/>
  <c r="H200" i="12"/>
  <c r="T242" i="6"/>
  <c r="I172" i="14"/>
  <c r="J32" i="6"/>
  <c r="I158" i="6"/>
  <c r="B186" i="6"/>
  <c r="L88" i="6"/>
  <c r="R25" i="6"/>
  <c r="E112" i="12"/>
  <c r="H53" i="12"/>
  <c r="L60" i="6"/>
  <c r="E193" i="14"/>
  <c r="G137" i="6"/>
  <c r="K207" i="14"/>
  <c r="D207" i="13"/>
  <c r="B123" i="13"/>
  <c r="N200" i="9"/>
  <c r="B102" i="9"/>
  <c r="O130" i="6"/>
  <c r="D32" i="13"/>
  <c r="C25" i="13"/>
  <c r="R60" i="12"/>
  <c r="E46" i="6"/>
  <c r="M123" i="6"/>
  <c r="H137" i="9"/>
  <c r="L46" i="6"/>
  <c r="L25" i="14"/>
  <c r="K32" i="6"/>
  <c r="C200" i="6"/>
  <c r="Q32" i="6"/>
  <c r="B207" i="6"/>
  <c r="L256" i="11"/>
  <c r="D88" i="12"/>
  <c r="P88" i="12"/>
  <c r="H53" i="6"/>
  <c r="C179" i="13"/>
  <c r="B242" i="9"/>
  <c r="R172" i="6"/>
  <c r="C207" i="6"/>
  <c r="B193" i="9"/>
  <c r="M25" i="14"/>
  <c r="D130" i="6"/>
  <c r="U200" i="6"/>
  <c r="L53" i="12"/>
  <c r="Q144" i="8"/>
  <c r="H179" i="11"/>
  <c r="L130" i="14"/>
  <c r="I53" i="6"/>
  <c r="P116" i="6"/>
  <c r="L291" i="14"/>
  <c r="M32" i="6"/>
  <c r="N130" i="6"/>
  <c r="M137" i="6"/>
  <c r="T172" i="6"/>
  <c r="N25" i="12"/>
  <c r="G186" i="9"/>
  <c r="H228" i="14"/>
  <c r="L284" i="9"/>
  <c r="R221" i="8"/>
  <c r="J179" i="11"/>
  <c r="J158" i="6"/>
  <c r="U172" i="6"/>
  <c r="D60" i="12"/>
  <c r="C32" i="14"/>
  <c r="D53" i="6"/>
  <c r="N109" i="9"/>
  <c r="Q172" i="12"/>
  <c r="C165" i="13"/>
  <c r="I186" i="10"/>
  <c r="E67" i="6"/>
  <c r="L46" i="14"/>
  <c r="K186" i="6"/>
  <c r="C25" i="6"/>
  <c r="B172" i="10"/>
  <c r="H25" i="6"/>
  <c r="M249" i="14"/>
  <c r="I60" i="6"/>
  <c r="B144" i="6"/>
  <c r="F214" i="6"/>
  <c r="G32" i="12"/>
  <c r="J88" i="9"/>
  <c r="B200" i="6"/>
  <c r="J25" i="14"/>
  <c r="Q46" i="6"/>
  <c r="F291" i="5"/>
  <c r="E200" i="9"/>
  <c r="S60" i="6"/>
  <c r="M158" i="6"/>
  <c r="I137" i="10"/>
  <c r="G67" i="14"/>
  <c r="F130" i="10"/>
  <c r="H256" i="9"/>
  <c r="N284" i="6"/>
  <c r="J116" i="14"/>
  <c r="M179" i="12"/>
  <c r="D270" i="10"/>
  <c r="E214" i="6"/>
  <c r="B46" i="14"/>
  <c r="F137" i="14"/>
  <c r="G130" i="10"/>
  <c r="B74" i="13"/>
  <c r="B207" i="14"/>
  <c r="C102" i="14"/>
  <c r="I256" i="9"/>
  <c r="C60" i="14"/>
  <c r="D221" i="10"/>
  <c r="F25" i="6"/>
  <c r="J25" i="6"/>
  <c r="B137" i="10"/>
  <c r="B67" i="14"/>
  <c r="Q130" i="6"/>
  <c r="J137" i="6"/>
  <c r="E161" i="12"/>
  <c r="H214" i="10"/>
  <c r="I207" i="10"/>
  <c r="M242" i="6"/>
  <c r="H172" i="14"/>
  <c r="M81" i="14"/>
  <c r="C277" i="9"/>
  <c r="H284" i="14"/>
  <c r="M88" i="6"/>
  <c r="O179" i="12"/>
  <c r="G144" i="14"/>
  <c r="F270" i="10"/>
  <c r="O67" i="6"/>
  <c r="F32" i="14"/>
  <c r="I165" i="14"/>
  <c r="K228" i="9"/>
  <c r="G172" i="12"/>
  <c r="T32" i="6"/>
  <c r="O200" i="6"/>
  <c r="U144" i="6"/>
  <c r="D60" i="14"/>
  <c r="D186" i="14"/>
  <c r="D46" i="14"/>
  <c r="C291" i="5"/>
  <c r="J186" i="14"/>
  <c r="O186" i="6"/>
  <c r="S221" i="8"/>
  <c r="H67" i="6"/>
  <c r="K144" i="10"/>
  <c r="R214" i="12"/>
  <c r="J109" i="14"/>
  <c r="G158" i="11"/>
  <c r="C67" i="14"/>
  <c r="J60" i="6"/>
  <c r="L200" i="9"/>
  <c r="C158" i="6"/>
  <c r="B95" i="6"/>
  <c r="G32" i="14"/>
  <c r="F214" i="12"/>
  <c r="F221" i="10"/>
  <c r="D74" i="13"/>
  <c r="B214" i="6"/>
  <c r="D235" i="11"/>
  <c r="B172" i="14"/>
  <c r="L256" i="9"/>
  <c r="Q95" i="6"/>
  <c r="B256" i="9"/>
  <c r="J25" i="9"/>
  <c r="B186" i="13"/>
  <c r="C186" i="14"/>
  <c r="G221" i="10"/>
  <c r="K186" i="14"/>
  <c r="D95" i="9"/>
  <c r="C214" i="6"/>
  <c r="K277" i="14"/>
  <c r="C172" i="14"/>
  <c r="H221" i="10"/>
  <c r="M46" i="14"/>
  <c r="I95" i="9"/>
  <c r="J46" i="14"/>
  <c r="C235" i="11"/>
  <c r="E22" i="12"/>
  <c r="I214" i="10"/>
  <c r="U186" i="7"/>
  <c r="B277" i="13"/>
  <c r="K284" i="6"/>
  <c r="E231" i="12"/>
  <c r="H144" i="14"/>
  <c r="E105" i="12"/>
  <c r="D186" i="13"/>
  <c r="I221" i="10"/>
  <c r="M186" i="14"/>
  <c r="L165" i="9"/>
  <c r="C144" i="14"/>
  <c r="M102" i="14"/>
  <c r="T158" i="6"/>
  <c r="L200" i="14"/>
  <c r="K60" i="14"/>
  <c r="I46" i="14"/>
  <c r="Q88" i="12"/>
  <c r="E86" i="12"/>
  <c r="E266" i="12"/>
  <c r="I291" i="11"/>
  <c r="N186" i="6"/>
  <c r="E228" i="9"/>
  <c r="M60" i="12"/>
  <c r="C263" i="13"/>
  <c r="J53" i="6"/>
  <c r="H270" i="9"/>
  <c r="K270" i="6"/>
  <c r="M130" i="6"/>
  <c r="O214" i="6"/>
  <c r="E30" i="12"/>
  <c r="E214" i="10"/>
  <c r="U116" i="7"/>
  <c r="F207" i="6"/>
  <c r="E116" i="6"/>
  <c r="J242" i="6"/>
  <c r="B270" i="9"/>
  <c r="F228" i="9"/>
  <c r="E238" i="12"/>
  <c r="B214" i="10"/>
  <c r="C46" i="13"/>
  <c r="L228" i="6"/>
  <c r="E130" i="10"/>
  <c r="K53" i="6"/>
  <c r="J88" i="6"/>
  <c r="I116" i="14"/>
  <c r="M137" i="14"/>
  <c r="I235" i="11"/>
  <c r="G277" i="11"/>
  <c r="K277" i="11"/>
  <c r="C116" i="6"/>
  <c r="H228" i="9"/>
  <c r="G193" i="10"/>
  <c r="C60" i="9"/>
  <c r="O193" i="12"/>
  <c r="I25" i="14"/>
  <c r="L200" i="6"/>
  <c r="R144" i="6"/>
  <c r="H60" i="14"/>
  <c r="T95" i="6"/>
  <c r="I74" i="6"/>
  <c r="U291" i="5"/>
  <c r="R214" i="6"/>
  <c r="D200" i="9"/>
  <c r="Q193" i="6"/>
  <c r="N81" i="9"/>
  <c r="I179" i="12"/>
  <c r="F270" i="9"/>
  <c r="H144" i="10"/>
  <c r="M200" i="12"/>
  <c r="M277" i="8"/>
  <c r="C81" i="14"/>
  <c r="C123" i="9"/>
  <c r="M32" i="14"/>
  <c r="M172" i="6"/>
  <c r="K200" i="14"/>
  <c r="K32" i="14"/>
  <c r="G200" i="6"/>
  <c r="C130" i="13"/>
  <c r="J74" i="10"/>
  <c r="C25" i="12"/>
  <c r="F88" i="14"/>
  <c r="U102" i="8"/>
  <c r="R291" i="5"/>
  <c r="E158" i="11"/>
  <c r="K193" i="6"/>
  <c r="F200" i="10"/>
  <c r="I270" i="6"/>
  <c r="M172" i="14"/>
  <c r="E170" i="12"/>
  <c r="L130" i="6"/>
  <c r="Q123" i="6"/>
  <c r="K74" i="6"/>
  <c r="D172" i="10"/>
  <c r="F53" i="12"/>
  <c r="C81" i="13"/>
  <c r="P32" i="6"/>
  <c r="Q242" i="12"/>
  <c r="D130" i="13"/>
  <c r="J200" i="9"/>
  <c r="C235" i="13"/>
  <c r="J235" i="11"/>
  <c r="H277" i="11"/>
  <c r="I228" i="9"/>
  <c r="D172" i="12"/>
  <c r="M200" i="6"/>
  <c r="S144" i="6"/>
  <c r="F200" i="7"/>
  <c r="E91" i="12"/>
  <c r="J74" i="6"/>
  <c r="E88" i="6"/>
  <c r="F88" i="12"/>
  <c r="H67" i="9"/>
  <c r="F116" i="14"/>
  <c r="I277" i="11"/>
  <c r="E277" i="11"/>
  <c r="T46" i="6"/>
  <c r="J228" i="9"/>
  <c r="K25" i="14"/>
  <c r="S32" i="6"/>
  <c r="N200" i="6"/>
  <c r="E252" i="12"/>
  <c r="P179" i="6"/>
  <c r="T144" i="6"/>
  <c r="E186" i="10"/>
  <c r="M186" i="6"/>
  <c r="G214" i="6"/>
  <c r="E32" i="9"/>
  <c r="J228" i="6"/>
  <c r="K123" i="14"/>
  <c r="G67" i="6"/>
  <c r="O74" i="6"/>
  <c r="M102" i="7"/>
  <c r="R123" i="6"/>
  <c r="R88" i="6"/>
  <c r="J144" i="10"/>
  <c r="E172" i="10"/>
  <c r="G116" i="14"/>
  <c r="D32" i="6"/>
  <c r="F200" i="6"/>
  <c r="H88" i="14"/>
  <c r="C25" i="9"/>
  <c r="E130" i="13"/>
  <c r="F25" i="12"/>
  <c r="F284" i="10"/>
  <c r="E270" i="14"/>
  <c r="C81" i="9"/>
  <c r="G60" i="9"/>
  <c r="H172" i="12"/>
  <c r="P200" i="6"/>
  <c r="C144" i="6"/>
  <c r="G242" i="14"/>
  <c r="D95" i="6"/>
  <c r="E46" i="14"/>
  <c r="J172" i="6"/>
  <c r="E172" i="6"/>
  <c r="C116" i="13"/>
  <c r="G200" i="9"/>
  <c r="I67" i="6"/>
  <c r="D25" i="6"/>
  <c r="P130" i="6"/>
  <c r="G81" i="14"/>
  <c r="D228" i="9"/>
  <c r="D67" i="14"/>
  <c r="J67" i="6"/>
  <c r="C95" i="6"/>
  <c r="K277" i="9"/>
  <c r="H25" i="12"/>
  <c r="H284" i="10"/>
  <c r="N172" i="9"/>
  <c r="F186" i="10"/>
  <c r="H130" i="6"/>
  <c r="S130" i="6"/>
  <c r="J277" i="14"/>
  <c r="O242" i="6"/>
  <c r="M221" i="9"/>
  <c r="H25" i="14"/>
  <c r="C277" i="11"/>
  <c r="D25" i="14"/>
  <c r="Q200" i="6"/>
  <c r="K214" i="6"/>
  <c r="L60" i="12"/>
  <c r="D207" i="10"/>
  <c r="U130" i="6"/>
  <c r="P242" i="6"/>
  <c r="F144" i="10"/>
  <c r="N144" i="6"/>
  <c r="B249" i="11"/>
  <c r="L214" i="12"/>
  <c r="E179" i="11"/>
  <c r="E277" i="13"/>
  <c r="Q88" i="6"/>
  <c r="S67" i="6"/>
  <c r="D193" i="9"/>
  <c r="R193" i="6"/>
  <c r="B165" i="14"/>
  <c r="C256" i="9"/>
  <c r="E190" i="12"/>
  <c r="E25" i="14"/>
  <c r="J172" i="12"/>
  <c r="F32" i="6"/>
  <c r="R200" i="6"/>
  <c r="C186" i="13"/>
  <c r="L109" i="12"/>
  <c r="I46" i="9"/>
  <c r="N256" i="9"/>
  <c r="C207" i="14"/>
  <c r="K200" i="10"/>
  <c r="G123" i="14"/>
  <c r="H88" i="6"/>
  <c r="L88" i="12"/>
  <c r="D137" i="13"/>
  <c r="N25" i="6"/>
  <c r="E179" i="6"/>
  <c r="I172" i="10"/>
  <c r="B207" i="10"/>
  <c r="K25" i="12"/>
  <c r="F123" i="14"/>
  <c r="J32" i="14"/>
  <c r="I256" i="10"/>
  <c r="E256" i="13"/>
  <c r="E158" i="6"/>
  <c r="C284" i="10"/>
  <c r="N95" i="12"/>
  <c r="C228" i="6"/>
  <c r="L67" i="14"/>
  <c r="J235" i="10"/>
  <c r="H123" i="14"/>
  <c r="E60" i="6"/>
  <c r="R270" i="6"/>
  <c r="E74" i="6"/>
  <c r="M88" i="12"/>
  <c r="R207" i="6"/>
  <c r="B270" i="10"/>
  <c r="R242" i="6"/>
  <c r="H242" i="6"/>
  <c r="F74" i="6"/>
  <c r="D179" i="11"/>
  <c r="C277" i="13"/>
  <c r="E228" i="6"/>
  <c r="T67" i="6"/>
  <c r="J123" i="6"/>
  <c r="E53" i="13"/>
  <c r="F46" i="6"/>
  <c r="O32" i="6"/>
  <c r="P228" i="6"/>
  <c r="J221" i="10"/>
  <c r="H95" i="6"/>
  <c r="F172" i="6"/>
  <c r="T193" i="6"/>
  <c r="D60" i="13"/>
  <c r="F60" i="6"/>
  <c r="B284" i="10"/>
  <c r="P25" i="6"/>
  <c r="G130" i="11"/>
  <c r="I88" i="14"/>
  <c r="F214" i="10"/>
  <c r="O158" i="6"/>
  <c r="R67" i="6"/>
  <c r="E256" i="9"/>
  <c r="F228" i="10"/>
  <c r="S242" i="6"/>
  <c r="I32" i="6"/>
  <c r="U88" i="6"/>
  <c r="F228" i="6"/>
  <c r="C123" i="14"/>
  <c r="M200" i="14"/>
  <c r="G270" i="14"/>
  <c r="K221" i="10"/>
  <c r="E186" i="6"/>
  <c r="E291" i="13"/>
  <c r="G60" i="6"/>
  <c r="G207" i="6"/>
  <c r="O249" i="6"/>
  <c r="C200" i="11"/>
  <c r="B130" i="6"/>
  <c r="B88" i="9"/>
  <c r="O144" i="6"/>
  <c r="D46" i="13"/>
  <c r="I228" i="14"/>
  <c r="Q242" i="6"/>
  <c r="F179" i="11"/>
  <c r="F25" i="14"/>
  <c r="I242" i="14"/>
  <c r="I242" i="6"/>
  <c r="I165" i="9"/>
  <c r="J284" i="9"/>
  <c r="M32" i="9"/>
  <c r="B144" i="10"/>
  <c r="E242" i="6"/>
  <c r="E186" i="7"/>
  <c r="G74" i="6"/>
  <c r="C207" i="13"/>
  <c r="R284" i="6"/>
  <c r="J193" i="11"/>
  <c r="N172" i="6"/>
  <c r="L144" i="14"/>
  <c r="Q67" i="6"/>
  <c r="E123" i="6"/>
  <c r="G53" i="6"/>
  <c r="C32" i="12"/>
  <c r="G228" i="10"/>
  <c r="N67" i="9"/>
  <c r="B32" i="13"/>
  <c r="R270" i="12"/>
  <c r="C32" i="13"/>
  <c r="N88" i="12"/>
  <c r="E25" i="13"/>
  <c r="G46" i="6"/>
  <c r="E207" i="9"/>
  <c r="D200" i="14"/>
  <c r="C207" i="10"/>
  <c r="B284" i="9"/>
  <c r="G242" i="6"/>
  <c r="D256" i="9"/>
  <c r="G284" i="10"/>
  <c r="J32" i="12"/>
  <c r="E32" i="13"/>
  <c r="M116" i="14"/>
  <c r="B32" i="6"/>
  <c r="B221" i="13"/>
  <c r="Q186" i="6"/>
  <c r="E116" i="14"/>
  <c r="J270" i="12"/>
  <c r="M228" i="14"/>
  <c r="K242" i="10"/>
  <c r="S88" i="6"/>
  <c r="B109" i="10"/>
  <c r="C109" i="12"/>
  <c r="L214" i="6"/>
  <c r="R74" i="6"/>
  <c r="E228" i="14"/>
  <c r="T186" i="6"/>
  <c r="G242" i="9"/>
  <c r="C46" i="14"/>
  <c r="F256" i="11"/>
  <c r="B228" i="9"/>
  <c r="K214" i="10"/>
  <c r="E53" i="6"/>
  <c r="B186" i="14"/>
  <c r="F228" i="14"/>
  <c r="E200" i="6"/>
  <c r="P165" i="7"/>
  <c r="C291" i="13"/>
  <c r="K242" i="14"/>
  <c r="C200" i="9"/>
  <c r="G172" i="6"/>
  <c r="Q172" i="6"/>
  <c r="H46" i="10"/>
  <c r="D144" i="6"/>
  <c r="F60" i="14"/>
  <c r="G46" i="14"/>
  <c r="J221" i="14"/>
  <c r="I214" i="6"/>
  <c r="M53" i="6"/>
  <c r="F81" i="10"/>
  <c r="H81" i="9"/>
  <c r="E186" i="13"/>
  <c r="B291" i="13"/>
  <c r="I60" i="14"/>
  <c r="F186" i="14"/>
  <c r="M67" i="14"/>
  <c r="K200" i="9"/>
  <c r="M193" i="6"/>
  <c r="D270" i="6"/>
  <c r="E137" i="6"/>
  <c r="D25" i="12"/>
  <c r="S53" i="6"/>
  <c r="I249" i="6"/>
  <c r="U158" i="6"/>
  <c r="M137" i="9"/>
  <c r="E270" i="6"/>
  <c r="F137" i="6"/>
  <c r="E88" i="9"/>
  <c r="M116" i="7"/>
  <c r="T242" i="8"/>
  <c r="M116" i="6"/>
  <c r="B144" i="14"/>
  <c r="I130" i="6"/>
  <c r="K88" i="12"/>
  <c r="I284" i="9"/>
  <c r="L32" i="9"/>
  <c r="D242" i="6"/>
  <c r="I291" i="5"/>
  <c r="K130" i="6"/>
  <c r="B228" i="6"/>
  <c r="F172" i="10"/>
  <c r="S214" i="6"/>
  <c r="J207" i="14"/>
  <c r="E221" i="13"/>
  <c r="P74" i="6"/>
  <c r="G291" i="5"/>
  <c r="G32" i="6"/>
  <c r="G25" i="12"/>
  <c r="C165" i="14"/>
  <c r="G88" i="6"/>
  <c r="L256" i="12"/>
  <c r="I130" i="10"/>
  <c r="D221" i="14"/>
  <c r="D277" i="14"/>
  <c r="D53" i="10"/>
  <c r="K172" i="14"/>
  <c r="K249" i="11"/>
  <c r="I144" i="10"/>
  <c r="C172" i="6"/>
  <c r="K172" i="9"/>
  <c r="U95" i="6"/>
  <c r="U179" i="6"/>
  <c r="M186" i="7"/>
  <c r="E81" i="14"/>
  <c r="N228" i="9"/>
  <c r="I116" i="6"/>
  <c r="M270" i="9"/>
  <c r="K81" i="10"/>
  <c r="G60" i="12"/>
  <c r="G95" i="6"/>
  <c r="M179" i="6"/>
  <c r="L102" i="14"/>
  <c r="H221" i="8"/>
  <c r="D81" i="14"/>
  <c r="P88" i="6"/>
  <c r="F193" i="6"/>
  <c r="B46" i="6"/>
  <c r="G172" i="10"/>
  <c r="F109" i="10"/>
  <c r="I46" i="10"/>
  <c r="M207" i="9"/>
  <c r="K25" i="9"/>
  <c r="H109" i="12"/>
  <c r="J46" i="10"/>
  <c r="M270" i="12"/>
  <c r="P221" i="8"/>
  <c r="Q270" i="6"/>
  <c r="B165" i="9"/>
  <c r="F277" i="14"/>
  <c r="R130" i="6"/>
  <c r="M123" i="14"/>
  <c r="E144" i="10"/>
  <c r="U228" i="6"/>
  <c r="G116" i="6"/>
  <c r="F53" i="10"/>
  <c r="L228" i="14"/>
  <c r="K130" i="10"/>
  <c r="E88" i="14"/>
  <c r="H165" i="14"/>
  <c r="E254" i="12"/>
  <c r="G207" i="10"/>
  <c r="K228" i="14"/>
  <c r="J137" i="14"/>
  <c r="D284" i="9"/>
  <c r="F144" i="14"/>
  <c r="H116" i="6"/>
  <c r="C137" i="13"/>
  <c r="G186" i="14"/>
  <c r="D165" i="13"/>
  <c r="C46" i="6"/>
  <c r="L25" i="9"/>
  <c r="J214" i="6"/>
  <c r="E186" i="14"/>
  <c r="F284" i="9"/>
  <c r="L179" i="11"/>
  <c r="L242" i="6"/>
  <c r="C284" i="9"/>
  <c r="E249" i="6"/>
  <c r="O172" i="6"/>
  <c r="L53" i="6"/>
  <c r="M228" i="9"/>
  <c r="C32" i="6"/>
  <c r="M102" i="9"/>
  <c r="S158" i="6"/>
  <c r="I221" i="6"/>
  <c r="O270" i="6"/>
  <c r="D137" i="6"/>
  <c r="I109" i="12"/>
  <c r="B25" i="14"/>
  <c r="C158" i="12"/>
  <c r="B277" i="11"/>
  <c r="C193" i="6"/>
  <c r="D221" i="13"/>
  <c r="B249" i="9"/>
  <c r="S116" i="6"/>
  <c r="S228" i="6"/>
  <c r="Q53" i="6"/>
  <c r="K221" i="9"/>
  <c r="C25" i="14"/>
  <c r="R158" i="6"/>
  <c r="B137" i="9"/>
  <c r="L207" i="8"/>
  <c r="B53" i="6"/>
  <c r="I95" i="12"/>
  <c r="L193" i="6"/>
  <c r="E46" i="9"/>
  <c r="T88" i="6"/>
  <c r="E126" i="12"/>
  <c r="E284" i="6"/>
  <c r="C137" i="6"/>
  <c r="G102" i="14"/>
  <c r="F46" i="14"/>
  <c r="H158" i="11"/>
  <c r="B158" i="6"/>
  <c r="F88" i="6"/>
  <c r="C284" i="6"/>
  <c r="F67" i="6"/>
  <c r="O88" i="6"/>
  <c r="C179" i="6"/>
  <c r="T53" i="6"/>
  <c r="H172" i="10"/>
  <c r="G193" i="6"/>
  <c r="F46" i="10"/>
  <c r="G277" i="14"/>
  <c r="G214" i="10"/>
  <c r="K137" i="14"/>
  <c r="B137" i="13"/>
  <c r="H207" i="10"/>
  <c r="G172" i="9"/>
  <c r="C284" i="14"/>
  <c r="D123" i="14"/>
  <c r="N214" i="6"/>
  <c r="D235" i="13"/>
  <c r="E198" i="12"/>
  <c r="E81" i="9"/>
  <c r="E207" i="10"/>
  <c r="E144" i="6"/>
  <c r="L172" i="9"/>
  <c r="D137" i="14"/>
  <c r="H165" i="9"/>
  <c r="C221" i="8"/>
  <c r="M144" i="14"/>
  <c r="P144" i="6"/>
  <c r="E130" i="6"/>
  <c r="R242" i="12"/>
  <c r="G228" i="14"/>
  <c r="B46" i="13"/>
  <c r="P158" i="12"/>
  <c r="K228" i="6"/>
  <c r="Q221" i="8"/>
  <c r="H158" i="12"/>
  <c r="R32" i="6"/>
  <c r="I81" i="14"/>
  <c r="M74" i="6"/>
  <c r="G277" i="9"/>
  <c r="J88" i="14"/>
  <c r="S270" i="5"/>
  <c r="E179" i="13"/>
  <c r="E277" i="10"/>
  <c r="I88" i="6"/>
  <c r="O228" i="6"/>
  <c r="P172" i="6"/>
  <c r="E119" i="12"/>
  <c r="U25" i="6"/>
  <c r="F137" i="10"/>
  <c r="J172" i="10"/>
  <c r="M25" i="12"/>
  <c r="Q207" i="8"/>
  <c r="L116" i="14"/>
  <c r="C116" i="9"/>
  <c r="K207" i="9"/>
  <c r="F130" i="11"/>
  <c r="K158" i="11"/>
  <c r="N95" i="6"/>
  <c r="H67" i="14"/>
  <c r="M88" i="14"/>
  <c r="M242" i="12"/>
  <c r="M67" i="6"/>
  <c r="G221" i="14"/>
  <c r="K46" i="14"/>
  <c r="B130" i="11"/>
  <c r="J123" i="14"/>
  <c r="I200" i="9"/>
  <c r="C74" i="6"/>
  <c r="I102" i="14"/>
  <c r="S123" i="6"/>
  <c r="M165" i="12"/>
  <c r="B102" i="14"/>
  <c r="J179" i="12"/>
  <c r="E196" i="12"/>
  <c r="G130" i="6"/>
  <c r="D144" i="14"/>
  <c r="L158" i="11"/>
  <c r="O95" i="6"/>
  <c r="L25" i="12"/>
  <c r="I67" i="14"/>
  <c r="B60" i="6"/>
  <c r="B88" i="14"/>
  <c r="N242" i="12"/>
  <c r="K109" i="10"/>
  <c r="F67" i="14"/>
  <c r="K67" i="14"/>
  <c r="B193" i="6"/>
  <c r="N193" i="6"/>
  <c r="L123" i="14"/>
  <c r="T270" i="6"/>
  <c r="K88" i="6"/>
  <c r="D74" i="6"/>
  <c r="E102" i="14"/>
  <c r="K102" i="14"/>
  <c r="P284" i="6"/>
  <c r="G137" i="14"/>
  <c r="I193" i="11"/>
  <c r="K144" i="14"/>
  <c r="L165" i="14"/>
  <c r="T277" i="6"/>
  <c r="E123" i="14"/>
  <c r="D123" i="6"/>
  <c r="E136" i="12"/>
  <c r="F53" i="6"/>
  <c r="J81" i="9"/>
  <c r="B193" i="10"/>
  <c r="J46" i="6"/>
  <c r="M81" i="9"/>
  <c r="I186" i="14"/>
  <c r="R228" i="6"/>
  <c r="G284" i="14"/>
  <c r="C172" i="10"/>
  <c r="E81" i="13"/>
  <c r="H200" i="6"/>
  <c r="E108" i="12"/>
  <c r="J95" i="6"/>
  <c r="M200" i="9"/>
  <c r="E123" i="13"/>
  <c r="D186" i="6"/>
  <c r="H186" i="6"/>
  <c r="S172" i="6"/>
  <c r="J256" i="9"/>
  <c r="B291" i="5"/>
  <c r="J291" i="5"/>
  <c r="L81" i="14"/>
  <c r="F172" i="14"/>
  <c r="L137" i="9"/>
  <c r="G277" i="6"/>
  <c r="H123" i="6"/>
  <c r="C158" i="9"/>
  <c r="T25" i="6"/>
  <c r="B74" i="6"/>
  <c r="E221" i="10"/>
  <c r="B200" i="14"/>
  <c r="E175" i="12"/>
  <c r="D172" i="6"/>
  <c r="D158" i="11"/>
  <c r="B221" i="6"/>
  <c r="I200" i="6"/>
  <c r="M46" i="6"/>
  <c r="F158" i="10"/>
  <c r="D60" i="9"/>
  <c r="M95" i="6"/>
  <c r="L137" i="6"/>
  <c r="K256" i="9"/>
  <c r="K270" i="12"/>
  <c r="M25" i="6"/>
  <c r="J193" i="9"/>
  <c r="F200" i="9"/>
  <c r="K179" i="10"/>
  <c r="B263" i="13"/>
  <c r="E60" i="14"/>
  <c r="K95" i="6"/>
  <c r="K270" i="10"/>
  <c r="Q116" i="6"/>
  <c r="J277" i="11"/>
  <c r="B200" i="11"/>
  <c r="O123" i="6"/>
  <c r="P81" i="7"/>
  <c r="I207" i="6"/>
  <c r="C53" i="6"/>
  <c r="P46" i="6"/>
  <c r="I130" i="12"/>
  <c r="E212" i="12"/>
  <c r="E165" i="14"/>
  <c r="H214" i="6"/>
  <c r="G228" i="9"/>
  <c r="E284" i="14"/>
  <c r="D200" i="12"/>
  <c r="E165" i="13"/>
  <c r="H186" i="10"/>
  <c r="K200" i="6"/>
  <c r="U67" i="6"/>
  <c r="O46" i="6"/>
  <c r="G60" i="14"/>
  <c r="J207" i="10"/>
  <c r="L193" i="11"/>
  <c r="M228" i="6"/>
  <c r="S95" i="6"/>
  <c r="S74" i="6"/>
  <c r="D249" i="9"/>
  <c r="P186" i="6"/>
  <c r="P291" i="5"/>
  <c r="Q214" i="6"/>
  <c r="E268" i="12"/>
  <c r="B137" i="14"/>
  <c r="B158" i="11"/>
  <c r="B207" i="9"/>
  <c r="G228" i="6"/>
  <c r="F207" i="14"/>
  <c r="B228" i="14"/>
  <c r="D200" i="10"/>
  <c r="C88" i="6"/>
  <c r="J130" i="6"/>
  <c r="C67" i="6"/>
  <c r="L74" i="6"/>
  <c r="B74" i="12"/>
  <c r="P158" i="6"/>
  <c r="Q291" i="5"/>
  <c r="N123" i="6"/>
  <c r="F200" i="14"/>
  <c r="H270" i="10"/>
  <c r="D88" i="6"/>
  <c r="G144" i="10"/>
  <c r="K25" i="6"/>
  <c r="H74" i="6"/>
  <c r="K158" i="6"/>
  <c r="G25" i="6"/>
  <c r="K172" i="10"/>
  <c r="C130" i="6"/>
  <c r="B123" i="9"/>
  <c r="B221" i="10"/>
  <c r="E49" i="12"/>
  <c r="E67" i="14"/>
  <c r="K116" i="9"/>
  <c r="L228" i="9"/>
  <c r="I123" i="14"/>
  <c r="L32" i="14"/>
  <c r="L172" i="6"/>
  <c r="C200" i="13"/>
  <c r="E95" i="6"/>
  <c r="I32" i="14"/>
  <c r="E154" i="12"/>
  <c r="J67" i="14"/>
  <c r="D200" i="6"/>
  <c r="H60" i="6"/>
  <c r="O242" i="12"/>
  <c r="M25" i="9"/>
  <c r="B130" i="13"/>
  <c r="H200" i="9"/>
  <c r="D67" i="6"/>
  <c r="M214" i="12"/>
  <c r="R95" i="6"/>
  <c r="P81" i="12"/>
  <c r="C228" i="9"/>
  <c r="E21" i="12"/>
  <c r="N193" i="9"/>
  <c r="K207" i="10"/>
  <c r="P53" i="6"/>
  <c r="D228" i="6"/>
  <c r="O172" i="12"/>
  <c r="T200" i="6"/>
  <c r="C221" i="14"/>
  <c r="N116" i="6"/>
  <c r="J172" i="14"/>
  <c r="P123" i="6"/>
  <c r="L284" i="14"/>
  <c r="E28" i="12"/>
  <c r="B32" i="12"/>
  <c r="M291" i="5"/>
  <c r="H284" i="6"/>
  <c r="H46" i="14"/>
  <c r="J144" i="14"/>
  <c r="I144" i="6"/>
  <c r="K95" i="12"/>
  <c r="C53" i="13"/>
  <c r="G25" i="14"/>
  <c r="J165" i="9"/>
  <c r="F235" i="11"/>
  <c r="J81" i="10"/>
  <c r="M109" i="12"/>
  <c r="C74" i="13"/>
  <c r="E144" i="14"/>
  <c r="B53" i="13"/>
  <c r="I67" i="9"/>
  <c r="N60" i="12"/>
  <c r="P214" i="6"/>
  <c r="K284" i="14"/>
  <c r="U214" i="6"/>
  <c r="T228" i="6"/>
  <c r="B123" i="14"/>
  <c r="N88" i="6"/>
  <c r="N67" i="6"/>
  <c r="Q74" i="6"/>
  <c r="O25" i="6"/>
  <c r="F81" i="9"/>
  <c r="N74" i="6"/>
  <c r="O53" i="6"/>
  <c r="I270" i="12"/>
  <c r="E200" i="13"/>
  <c r="J214" i="10"/>
  <c r="N291" i="5"/>
  <c r="D277" i="13"/>
  <c r="F193" i="11"/>
  <c r="D144" i="10"/>
  <c r="E137" i="9"/>
  <c r="G193" i="9"/>
  <c r="J60" i="14"/>
  <c r="K53" i="10"/>
  <c r="I88" i="9"/>
  <c r="E207" i="13"/>
  <c r="D179" i="13"/>
  <c r="I81" i="9"/>
  <c r="L186" i="14"/>
  <c r="B200" i="9"/>
  <c r="E291" i="5"/>
  <c r="J60" i="9"/>
  <c r="E249" i="9"/>
  <c r="G81" i="10"/>
  <c r="J88" i="12"/>
  <c r="J102" i="14"/>
  <c r="P67" i="6"/>
  <c r="E74" i="13"/>
  <c r="F25" i="9"/>
  <c r="F221" i="8"/>
  <c r="H123" i="9"/>
  <c r="F277" i="11"/>
  <c r="D200" i="13"/>
  <c r="L137" i="14"/>
  <c r="K172" i="6"/>
  <c r="N32" i="6"/>
  <c r="H102" i="14"/>
  <c r="L88" i="9"/>
  <c r="F95" i="6"/>
  <c r="L60" i="9"/>
  <c r="M95" i="9"/>
  <c r="L116" i="6"/>
  <c r="C144" i="10"/>
  <c r="N228" i="6"/>
  <c r="B221" i="14"/>
  <c r="J53" i="10"/>
  <c r="B88" i="6"/>
  <c r="E277" i="9"/>
  <c r="F172" i="9"/>
  <c r="B193" i="11"/>
  <c r="J221" i="8"/>
  <c r="F81" i="14"/>
  <c r="N270" i="9"/>
  <c r="H144" i="6"/>
  <c r="B179" i="13"/>
  <c r="E242" i="10"/>
  <c r="R88" i="12"/>
  <c r="S270" i="6"/>
  <c r="U53" i="6"/>
  <c r="D95" i="13"/>
  <c r="I214" i="12"/>
  <c r="D116" i="14"/>
  <c r="L277" i="11"/>
  <c r="R53" i="6"/>
  <c r="K67" i="6"/>
  <c r="D207" i="14"/>
  <c r="I172" i="6"/>
  <c r="L123" i="6"/>
  <c r="E189" i="12"/>
  <c r="B193" i="12"/>
  <c r="M144" i="6"/>
  <c r="M214" i="6"/>
  <c r="H186" i="14"/>
  <c r="G256" i="9"/>
  <c r="B221" i="9"/>
  <c r="I137" i="14"/>
  <c r="U137" i="6"/>
  <c r="E184" i="12"/>
  <c r="N53" i="6"/>
  <c r="U32" i="6"/>
  <c r="I144" i="14"/>
  <c r="F256" i="9"/>
  <c r="P32" i="12"/>
  <c r="K109" i="12"/>
  <c r="P256" i="6"/>
  <c r="C228" i="14"/>
  <c r="C137" i="14"/>
  <c r="H179" i="12"/>
  <c r="F130" i="6"/>
  <c r="S200" i="6"/>
  <c r="C179" i="11"/>
  <c r="E280" i="12"/>
  <c r="D228" i="14"/>
  <c r="G158" i="6"/>
  <c r="E36" i="12"/>
  <c r="R235" i="3"/>
  <c r="N102" i="4"/>
  <c r="P109" i="3"/>
  <c r="O109" i="3"/>
  <c r="G102" i="5"/>
  <c r="T109" i="6"/>
  <c r="O102" i="4"/>
  <c r="J116" i="8"/>
  <c r="E102" i="6"/>
  <c r="F116" i="8"/>
  <c r="U102" i="6"/>
  <c r="C116" i="5"/>
  <c r="F263" i="11"/>
  <c r="E116" i="5"/>
  <c r="I263" i="11"/>
  <c r="H102" i="10"/>
  <c r="P102" i="6"/>
  <c r="N116" i="8"/>
  <c r="C102" i="6"/>
  <c r="P263" i="5"/>
  <c r="I102" i="11"/>
  <c r="H102" i="6"/>
  <c r="G102" i="6"/>
  <c r="E102" i="11"/>
  <c r="Q263" i="5"/>
  <c r="F102" i="11"/>
  <c r="K263" i="11"/>
  <c r="D102" i="5"/>
  <c r="B102" i="4"/>
  <c r="M102" i="6"/>
  <c r="Q235" i="3"/>
  <c r="C102" i="4"/>
  <c r="H116" i="5"/>
  <c r="B263" i="11"/>
  <c r="I116" i="5"/>
  <c r="L263" i="5"/>
  <c r="K102" i="6"/>
  <c r="R263" i="5"/>
  <c r="J102" i="6"/>
  <c r="T263" i="5"/>
  <c r="T102" i="6"/>
  <c r="D116" i="5"/>
  <c r="H102" i="4"/>
  <c r="E109" i="3"/>
  <c r="L102" i="5"/>
  <c r="L116" i="5"/>
  <c r="B263" i="5"/>
  <c r="Q102" i="6"/>
  <c r="Q109" i="3"/>
  <c r="R102" i="6"/>
  <c r="S102" i="6"/>
  <c r="L102" i="6"/>
  <c r="U116" i="5"/>
  <c r="H235" i="3"/>
  <c r="M116" i="5"/>
  <c r="S102" i="5"/>
  <c r="O116" i="5"/>
  <c r="Q102" i="4"/>
  <c r="B102" i="6"/>
  <c r="F109" i="6"/>
  <c r="B102" i="5"/>
  <c r="N116" i="5"/>
  <c r="S102" i="4"/>
  <c r="T116" i="5"/>
  <c r="H109" i="3"/>
  <c r="K102" i="4"/>
  <c r="N102" i="6"/>
  <c r="J116" i="5"/>
  <c r="D102" i="4"/>
  <c r="R102" i="5"/>
  <c r="L102" i="4"/>
  <c r="O102" i="6"/>
  <c r="K116" i="5"/>
  <c r="U109" i="3"/>
  <c r="O102" i="5"/>
  <c r="D263" i="5"/>
  <c r="I102" i="6"/>
  <c r="E263" i="5"/>
  <c r="Q116" i="3"/>
  <c r="D102" i="6"/>
  <c r="K116" i="6"/>
  <c r="J109" i="6"/>
  <c r="B109" i="6"/>
  <c r="D116" i="6"/>
  <c r="T116" i="6"/>
  <c r="K116" i="14"/>
  <c r="U116" i="6"/>
  <c r="C109" i="14"/>
  <c r="O116" i="6"/>
  <c r="F116" i="6"/>
  <c r="B116" i="6"/>
  <c r="J116" i="6"/>
  <c r="R116" i="6"/>
  <c r="D235" i="6"/>
  <c r="E109" i="14"/>
  <c r="Q109" i="6"/>
  <c r="F235" i="6"/>
  <c r="H116" i="14"/>
  <c r="D109" i="14"/>
  <c r="D102" i="12"/>
  <c r="M109" i="6"/>
  <c r="B116" i="14"/>
  <c r="C116" i="14"/>
  <c r="U109" i="6"/>
  <c r="C109" i="6"/>
  <c r="K109" i="6"/>
  <c r="M109" i="14"/>
  <c r="O109" i="6"/>
  <c r="I109" i="14"/>
  <c r="N109" i="6"/>
  <c r="E109" i="6"/>
  <c r="G235" i="14"/>
  <c r="G109" i="14"/>
  <c r="I109" i="6"/>
  <c r="L235" i="6"/>
  <c r="E235" i="14"/>
  <c r="G109" i="6"/>
  <c r="F235" i="14"/>
  <c r="H109" i="6"/>
  <c r="H109" i="14"/>
  <c r="C102" i="12"/>
  <c r="D109" i="6"/>
  <c r="F109" i="14"/>
  <c r="L109" i="6"/>
  <c r="S109" i="6"/>
  <c r="P109" i="6"/>
  <c r="R109" i="6"/>
  <c r="P263" i="6"/>
  <c r="L109" i="14"/>
  <c r="B235" i="14"/>
  <c r="G102" i="11"/>
  <c r="R102" i="3"/>
  <c r="D102" i="11"/>
  <c r="G235" i="11"/>
  <c r="E270" i="10"/>
  <c r="L263" i="11"/>
  <c r="J102" i="11"/>
  <c r="L109" i="11"/>
  <c r="C235" i="3"/>
  <c r="G270" i="10"/>
  <c r="E109" i="11"/>
  <c r="B235" i="11"/>
  <c r="E235" i="3"/>
  <c r="C235" i="10"/>
  <c r="B263" i="10"/>
  <c r="I235" i="3"/>
  <c r="B263" i="3"/>
  <c r="C263" i="11"/>
  <c r="K235" i="11"/>
  <c r="J116" i="3"/>
  <c r="N235" i="3"/>
  <c r="G235" i="9"/>
  <c r="J235" i="9"/>
  <c r="H165" i="6"/>
  <c r="H193" i="6"/>
  <c r="L270" i="5"/>
  <c r="H277" i="14"/>
  <c r="K277" i="6"/>
  <c r="L270" i="14"/>
  <c r="D116" i="9"/>
  <c r="M165" i="14"/>
  <c r="P165" i="6"/>
  <c r="U242" i="6"/>
  <c r="F165" i="14"/>
  <c r="F193" i="14"/>
  <c r="E277" i="14"/>
  <c r="D158" i="14"/>
  <c r="I277" i="14"/>
  <c r="M277" i="14"/>
  <c r="B179" i="14"/>
  <c r="L179" i="6"/>
  <c r="L207" i="6"/>
  <c r="F270" i="14"/>
  <c r="J270" i="6"/>
  <c r="F263" i="5"/>
  <c r="L221" i="14"/>
  <c r="J144" i="6"/>
  <c r="L263" i="14"/>
  <c r="L249" i="6"/>
  <c r="G179" i="14"/>
  <c r="I179" i="6"/>
  <c r="M270" i="14"/>
  <c r="B270" i="6"/>
  <c r="T81" i="6"/>
  <c r="Q81" i="6"/>
  <c r="E137" i="14"/>
  <c r="Q284" i="6"/>
  <c r="L207" i="14"/>
  <c r="M284" i="14"/>
  <c r="B284" i="6"/>
  <c r="T284" i="6"/>
  <c r="O263" i="5"/>
  <c r="C270" i="14"/>
  <c r="J165" i="14"/>
  <c r="D235" i="14"/>
  <c r="I179" i="14"/>
  <c r="Q179" i="6"/>
  <c r="Q207" i="6"/>
  <c r="D179" i="14"/>
  <c r="H207" i="6"/>
  <c r="O193" i="6"/>
  <c r="H263" i="6"/>
  <c r="I284" i="6"/>
  <c r="B263" i="14"/>
  <c r="G263" i="6"/>
  <c r="G144" i="6"/>
  <c r="K144" i="6"/>
  <c r="F144" i="6"/>
  <c r="J179" i="14"/>
  <c r="N179" i="6"/>
  <c r="J179" i="6"/>
  <c r="N207" i="6"/>
  <c r="J207" i="6"/>
  <c r="C249" i="14"/>
  <c r="F221" i="14"/>
  <c r="C277" i="14"/>
  <c r="B277" i="14"/>
  <c r="N263" i="5"/>
  <c r="B270" i="14"/>
  <c r="G270" i="6"/>
  <c r="K165" i="14"/>
  <c r="K193" i="14"/>
  <c r="C235" i="14"/>
  <c r="E291" i="14"/>
  <c r="D263" i="13"/>
  <c r="F81" i="6"/>
  <c r="B242" i="6"/>
  <c r="N137" i="6"/>
  <c r="B81" i="14"/>
  <c r="J200" i="14"/>
  <c r="E200" i="14"/>
  <c r="G165" i="14"/>
  <c r="I165" i="6"/>
  <c r="G193" i="14"/>
  <c r="I193" i="6"/>
  <c r="G228" i="5"/>
  <c r="G207" i="14"/>
  <c r="D207" i="6"/>
  <c r="H270" i="14"/>
  <c r="I256" i="14"/>
  <c r="H270" i="6"/>
  <c r="B165" i="6"/>
  <c r="K242" i="6"/>
  <c r="T263" i="6"/>
  <c r="D193" i="6"/>
  <c r="R249" i="6"/>
  <c r="J284" i="14"/>
  <c r="L284" i="6"/>
  <c r="O284" i="6"/>
  <c r="H235" i="14"/>
  <c r="K235" i="6"/>
  <c r="Q144" i="6"/>
  <c r="L144" i="6"/>
  <c r="M179" i="14"/>
  <c r="S179" i="6"/>
  <c r="H179" i="6"/>
  <c r="I207" i="14"/>
  <c r="S207" i="6"/>
  <c r="E221" i="14"/>
  <c r="S221" i="6"/>
  <c r="H221" i="6"/>
  <c r="L277" i="14"/>
  <c r="S263" i="5"/>
  <c r="H263" i="5"/>
  <c r="K270" i="14"/>
  <c r="C270" i="6"/>
  <c r="P270" i="6"/>
  <c r="P284" i="5"/>
  <c r="D165" i="14"/>
  <c r="J193" i="6"/>
  <c r="E193" i="6"/>
  <c r="L235" i="14"/>
  <c r="D284" i="6"/>
  <c r="E38" i="12"/>
  <c r="B284" i="14"/>
  <c r="G284" i="6"/>
  <c r="E207" i="14"/>
  <c r="R263" i="6"/>
  <c r="I291" i="6"/>
  <c r="L214" i="5"/>
  <c r="B270" i="5"/>
  <c r="H179" i="14"/>
  <c r="K179" i="14"/>
  <c r="K179" i="6"/>
  <c r="M207" i="14"/>
  <c r="H207" i="14"/>
  <c r="O207" i="6"/>
  <c r="M242" i="5"/>
  <c r="H249" i="14"/>
  <c r="M221" i="14"/>
  <c r="L277" i="6"/>
  <c r="I284" i="14"/>
  <c r="D284" i="14"/>
  <c r="F284" i="14"/>
  <c r="J284" i="6"/>
  <c r="F284" i="6"/>
  <c r="Q165" i="4"/>
  <c r="Q60" i="12"/>
  <c r="O144" i="12"/>
  <c r="J46" i="4"/>
  <c r="P60" i="4"/>
  <c r="U102" i="4"/>
  <c r="J165" i="4"/>
  <c r="E165" i="4"/>
  <c r="J193" i="4"/>
  <c r="J25" i="12"/>
  <c r="P207" i="12"/>
  <c r="R102" i="4"/>
  <c r="O144" i="4"/>
  <c r="R165" i="4"/>
  <c r="M193" i="4"/>
  <c r="E114" i="12"/>
  <c r="E66" i="12"/>
  <c r="H102" i="12"/>
  <c r="F144" i="12"/>
  <c r="R165" i="12"/>
  <c r="J25" i="4"/>
  <c r="G46" i="4"/>
  <c r="T102" i="4"/>
  <c r="S221" i="4"/>
  <c r="O46" i="12"/>
  <c r="Q165" i="12"/>
  <c r="Q193" i="12"/>
  <c r="M207" i="12"/>
  <c r="E142" i="12"/>
  <c r="I88" i="4"/>
  <c r="S46" i="4"/>
  <c r="S74" i="4"/>
  <c r="M144" i="4"/>
  <c r="F46" i="4"/>
  <c r="S88" i="4"/>
  <c r="F102" i="4"/>
  <c r="I144" i="4"/>
  <c r="D144" i="4"/>
  <c r="G144" i="4"/>
  <c r="E24" i="12"/>
  <c r="I46" i="4"/>
  <c r="E60" i="4"/>
  <c r="R88" i="4"/>
  <c r="I102" i="4"/>
  <c r="C144" i="4"/>
  <c r="G179" i="4"/>
  <c r="D221" i="4"/>
  <c r="H46" i="12"/>
  <c r="E44" i="12"/>
  <c r="E219" i="12"/>
  <c r="E122" i="12"/>
  <c r="I60" i="12"/>
  <c r="I74" i="12"/>
  <c r="I102" i="12"/>
  <c r="N207" i="12"/>
  <c r="D123" i="12"/>
  <c r="E100" i="12"/>
  <c r="D165" i="6"/>
  <c r="P32" i="3"/>
  <c r="J172" i="5"/>
  <c r="I235" i="6"/>
  <c r="T179" i="6"/>
  <c r="L193" i="14"/>
  <c r="K53" i="11"/>
  <c r="E221" i="6"/>
  <c r="N165" i="6"/>
  <c r="F102" i="12"/>
  <c r="Q116" i="12"/>
  <c r="S235" i="6"/>
  <c r="Q235" i="6"/>
  <c r="D179" i="6"/>
  <c r="C158" i="11"/>
  <c r="E137" i="11"/>
  <c r="I193" i="14"/>
  <c r="J81" i="11"/>
  <c r="K221" i="14"/>
  <c r="B193" i="14"/>
  <c r="E207" i="6"/>
  <c r="L53" i="11"/>
  <c r="I137" i="11"/>
  <c r="F207" i="10"/>
  <c r="F165" i="6"/>
  <c r="H81" i="11"/>
  <c r="M249" i="6"/>
  <c r="M263" i="6"/>
  <c r="S263" i="6"/>
  <c r="P207" i="6"/>
  <c r="E164" i="12"/>
  <c r="F186" i="3"/>
  <c r="K109" i="3"/>
  <c r="D193" i="14"/>
  <c r="G249" i="14"/>
  <c r="I109" i="11"/>
  <c r="C67" i="13"/>
  <c r="F109" i="11"/>
  <c r="B53" i="11"/>
  <c r="U207" i="6"/>
  <c r="G249" i="6"/>
  <c r="M207" i="6"/>
  <c r="N165" i="4"/>
  <c r="T165" i="4"/>
  <c r="C109" i="11"/>
  <c r="C249" i="6"/>
  <c r="U235" i="6"/>
  <c r="F249" i="6"/>
  <c r="K207" i="6"/>
  <c r="T221" i="4"/>
  <c r="H235" i="6"/>
  <c r="J116" i="4"/>
  <c r="B123" i="11"/>
  <c r="C263" i="6"/>
  <c r="B67" i="13"/>
  <c r="C277" i="8"/>
  <c r="D109" i="11"/>
  <c r="N221" i="6"/>
  <c r="I81" i="11"/>
  <c r="D263" i="10"/>
  <c r="L242" i="3"/>
  <c r="E109" i="13"/>
  <c r="C221" i="6"/>
  <c r="M165" i="6"/>
  <c r="C123" i="13"/>
  <c r="R165" i="6"/>
  <c r="D109" i="13"/>
  <c r="K109" i="11"/>
  <c r="Q221" i="6"/>
  <c r="S249" i="6"/>
  <c r="F221" i="6"/>
  <c r="J165" i="6"/>
  <c r="O165" i="6"/>
  <c r="P249" i="6"/>
  <c r="J109" i="3"/>
  <c r="M193" i="14"/>
  <c r="B242" i="3"/>
  <c r="J221" i="6"/>
  <c r="H137" i="11"/>
  <c r="F263" i="6"/>
  <c r="Q249" i="6"/>
  <c r="R235" i="6"/>
  <c r="H277" i="8"/>
  <c r="O116" i="12"/>
  <c r="J235" i="14"/>
  <c r="B249" i="4"/>
  <c r="K165" i="6"/>
  <c r="E263" i="6"/>
  <c r="N263" i="6"/>
  <c r="I165" i="10"/>
  <c r="E165" i="6"/>
  <c r="I221" i="14"/>
  <c r="E186" i="5"/>
  <c r="N109" i="3"/>
  <c r="T221" i="6"/>
  <c r="B144" i="12"/>
  <c r="H277" i="6"/>
  <c r="L102" i="12"/>
  <c r="J263" i="14"/>
  <c r="C235" i="6"/>
  <c r="G144" i="12"/>
  <c r="O179" i="6"/>
  <c r="K221" i="6"/>
  <c r="B179" i="6"/>
  <c r="D235" i="10"/>
  <c r="I277" i="10"/>
  <c r="P144" i="12"/>
  <c r="J102" i="10"/>
  <c r="G179" i="6"/>
  <c r="H116" i="10"/>
  <c r="M277" i="6"/>
  <c r="R284" i="5"/>
  <c r="E235" i="6"/>
  <c r="D179" i="8"/>
  <c r="S165" i="6"/>
  <c r="M235" i="14"/>
  <c r="B102" i="10"/>
  <c r="L81" i="11"/>
  <c r="L221" i="6"/>
  <c r="B116" i="12"/>
  <c r="N277" i="6"/>
  <c r="R179" i="6"/>
  <c r="G221" i="6"/>
  <c r="I235" i="14"/>
  <c r="G235" i="6"/>
  <c r="E35" i="12"/>
  <c r="K235" i="14"/>
  <c r="E58" i="12"/>
  <c r="E147" i="12"/>
  <c r="F179" i="6"/>
  <c r="B67" i="11"/>
  <c r="E148" i="12"/>
  <c r="I74" i="10"/>
  <c r="F116" i="12"/>
  <c r="H172" i="7"/>
  <c r="H60" i="10"/>
  <c r="Q277" i="6"/>
  <c r="M221" i="6"/>
  <c r="B277" i="6"/>
  <c r="R221" i="6"/>
  <c r="F81" i="11"/>
  <c r="B277" i="10"/>
  <c r="C102" i="10"/>
  <c r="U277" i="6"/>
  <c r="P221" i="6"/>
  <c r="U221" i="6"/>
  <c r="O221" i="6"/>
  <c r="E149" i="12"/>
  <c r="K102" i="10"/>
  <c r="F116" i="4"/>
  <c r="P116" i="4"/>
  <c r="E150" i="12"/>
  <c r="S277" i="6"/>
  <c r="G116" i="10"/>
  <c r="E37" i="12"/>
  <c r="Q179" i="8"/>
  <c r="C116" i="12"/>
  <c r="G116" i="12"/>
  <c r="C109" i="5"/>
  <c r="F130" i="8"/>
  <c r="R179" i="8"/>
  <c r="I116" i="12"/>
  <c r="L277" i="8"/>
  <c r="J116" i="10"/>
  <c r="G116" i="4"/>
  <c r="E128" i="12"/>
  <c r="F291" i="10"/>
  <c r="F116" i="10"/>
  <c r="H263" i="14"/>
  <c r="H74" i="10"/>
  <c r="T130" i="8"/>
  <c r="E16" i="2"/>
  <c r="K88" i="10"/>
  <c r="E116" i="10"/>
  <c r="K116" i="10"/>
  <c r="D116" i="10"/>
  <c r="C88" i="10"/>
  <c r="B116" i="10"/>
  <c r="L16" i="2"/>
  <c r="H16" i="2"/>
  <c r="D74" i="10"/>
  <c r="J16" i="2"/>
  <c r="K16" i="2"/>
  <c r="G16" i="2"/>
  <c r="C16" i="2"/>
  <c r="N16" i="2"/>
  <c r="M16" i="2"/>
  <c r="D16" i="2"/>
  <c r="I16" i="2"/>
  <c r="F16" i="2"/>
  <c r="P16" i="2"/>
  <c r="O16" i="2"/>
  <c r="B16" i="2"/>
  <c r="O130" i="8"/>
  <c r="I88" i="10"/>
  <c r="G102" i="10"/>
  <c r="G74" i="10"/>
  <c r="P172" i="7"/>
  <c r="D116" i="12"/>
  <c r="J130" i="10"/>
  <c r="C130" i="10"/>
  <c r="P25" i="8"/>
  <c r="R116" i="12"/>
  <c r="B109" i="13"/>
  <c r="R144" i="8"/>
  <c r="L165" i="8"/>
  <c r="P144" i="8"/>
  <c r="E60" i="10"/>
  <c r="G60" i="10"/>
  <c r="E260" i="12"/>
  <c r="N193" i="8"/>
  <c r="N102" i="8"/>
  <c r="L25" i="8"/>
  <c r="L130" i="8"/>
  <c r="E165" i="10"/>
  <c r="E113" i="12"/>
  <c r="S277" i="8"/>
  <c r="K46" i="10"/>
  <c r="H228" i="7"/>
  <c r="T277" i="8"/>
  <c r="C74" i="10"/>
  <c r="B88" i="10"/>
  <c r="B60" i="10"/>
  <c r="G46" i="10"/>
  <c r="E46" i="10"/>
  <c r="E291" i="10"/>
  <c r="J60" i="10"/>
  <c r="D46" i="10"/>
  <c r="F60" i="10"/>
  <c r="B46" i="10"/>
  <c r="B74" i="10"/>
  <c r="C46" i="10"/>
  <c r="I193" i="8"/>
  <c r="F102" i="10"/>
  <c r="V228" i="8"/>
  <c r="M165" i="8"/>
  <c r="J25" i="8"/>
  <c r="P74" i="8"/>
  <c r="B130" i="10"/>
  <c r="E102" i="10"/>
  <c r="D130" i="8"/>
  <c r="D102" i="10"/>
  <c r="I60" i="10"/>
  <c r="Q256" i="8"/>
  <c r="L74" i="8"/>
  <c r="M284" i="8"/>
  <c r="F193" i="8"/>
  <c r="M144" i="8"/>
  <c r="I102" i="10"/>
  <c r="N228" i="8"/>
  <c r="K165" i="8"/>
  <c r="S130" i="8"/>
  <c r="M200" i="8"/>
  <c r="H32" i="8"/>
  <c r="G144" i="8"/>
  <c r="G130" i="8"/>
  <c r="K284" i="8"/>
  <c r="L144" i="8"/>
  <c r="J284" i="8"/>
  <c r="U32" i="8"/>
  <c r="V95" i="8"/>
  <c r="C25" i="8"/>
  <c r="F144" i="8"/>
  <c r="H193" i="8"/>
  <c r="R74" i="8"/>
  <c r="U165" i="8"/>
  <c r="H102" i="8"/>
  <c r="H25" i="8"/>
  <c r="I235" i="8"/>
  <c r="D144" i="8"/>
  <c r="C270" i="8"/>
  <c r="Q263" i="8"/>
  <c r="D25" i="8"/>
  <c r="V25" i="8"/>
  <c r="N144" i="8"/>
  <c r="B165" i="8"/>
  <c r="L193" i="8"/>
  <c r="K74" i="8"/>
  <c r="Q25" i="8"/>
  <c r="L263" i="8"/>
  <c r="V32" i="8"/>
  <c r="E95" i="8"/>
  <c r="N60" i="8"/>
  <c r="K25" i="8"/>
  <c r="H158" i="8"/>
  <c r="U25" i="8"/>
  <c r="S165" i="8"/>
  <c r="H235" i="8"/>
  <c r="H144" i="8"/>
  <c r="N32" i="8"/>
  <c r="N186" i="8"/>
  <c r="S291" i="8"/>
  <c r="D284" i="8"/>
  <c r="E81" i="8"/>
  <c r="C200" i="8"/>
  <c r="T193" i="8"/>
  <c r="I144" i="8"/>
  <c r="C60" i="8"/>
  <c r="E235" i="8"/>
  <c r="R193" i="8"/>
  <c r="F25" i="8"/>
  <c r="I165" i="8"/>
  <c r="D165" i="8"/>
  <c r="T144" i="8"/>
  <c r="K144" i="8"/>
  <c r="C102" i="8"/>
  <c r="F242" i="8"/>
  <c r="C165" i="8"/>
  <c r="D172" i="8"/>
  <c r="Q109" i="8"/>
  <c r="M235" i="8"/>
  <c r="P235" i="8"/>
  <c r="Q53" i="8"/>
  <c r="L109" i="8"/>
  <c r="B172" i="8"/>
  <c r="U263" i="8"/>
  <c r="Q235" i="8"/>
  <c r="R235" i="8"/>
  <c r="V200" i="8"/>
  <c r="B25" i="8"/>
  <c r="S137" i="8"/>
  <c r="S74" i="8"/>
  <c r="L53" i="8"/>
  <c r="G53" i="8"/>
  <c r="K228" i="8"/>
  <c r="F109" i="8"/>
  <c r="O32" i="8"/>
  <c r="N270" i="8"/>
  <c r="E144" i="8"/>
  <c r="P123" i="8"/>
  <c r="V102" i="8"/>
  <c r="T25" i="8"/>
  <c r="O25" i="8"/>
  <c r="R165" i="8"/>
  <c r="J109" i="8"/>
  <c r="T172" i="8"/>
  <c r="P32" i="8"/>
  <c r="S235" i="8"/>
  <c r="N235" i="8"/>
  <c r="R102" i="8"/>
  <c r="S256" i="8"/>
  <c r="H270" i="8"/>
  <c r="M263" i="8"/>
  <c r="O186" i="8"/>
  <c r="D242" i="8"/>
  <c r="G25" i="8"/>
  <c r="T74" i="8"/>
  <c r="L32" i="8"/>
  <c r="E32" i="8"/>
  <c r="S109" i="8"/>
  <c r="U172" i="8"/>
  <c r="E284" i="8"/>
  <c r="J235" i="8"/>
  <c r="G235" i="8"/>
  <c r="Q137" i="8"/>
  <c r="M256" i="8"/>
  <c r="E25" i="8"/>
  <c r="N200" i="8"/>
  <c r="R214" i="8"/>
  <c r="I249" i="8"/>
  <c r="J172" i="8"/>
  <c r="P109" i="8"/>
  <c r="F228" i="8"/>
  <c r="R291" i="8"/>
  <c r="S32" i="8"/>
  <c r="U53" i="8"/>
  <c r="B228" i="8"/>
  <c r="G270" i="8"/>
  <c r="R270" i="8"/>
  <c r="V263" i="8"/>
  <c r="D263" i="8"/>
  <c r="I25" i="8"/>
  <c r="S25" i="8"/>
  <c r="B102" i="8"/>
  <c r="N25" i="8"/>
  <c r="P116" i="8"/>
  <c r="R32" i="8"/>
  <c r="O53" i="8"/>
  <c r="B284" i="8"/>
  <c r="D256" i="8"/>
  <c r="I256" i="8"/>
  <c r="E270" i="8"/>
  <c r="Q270" i="8"/>
  <c r="L270" i="8"/>
  <c r="R25" i="8"/>
  <c r="M25" i="8"/>
  <c r="U256" i="8"/>
  <c r="G270" i="12"/>
  <c r="O277" i="12"/>
  <c r="D123" i="13"/>
  <c r="D67" i="13"/>
  <c r="I144" i="5"/>
  <c r="B270" i="4"/>
  <c r="S284" i="4"/>
  <c r="E144" i="5"/>
  <c r="G207" i="12"/>
  <c r="F284" i="12"/>
  <c r="B291" i="12"/>
  <c r="R256" i="4"/>
  <c r="R284" i="4"/>
  <c r="G256" i="12"/>
  <c r="L144" i="5"/>
  <c r="L284" i="12"/>
  <c r="R284" i="12"/>
  <c r="Q256" i="4"/>
  <c r="O242" i="4"/>
  <c r="C270" i="4"/>
  <c r="Q270" i="4"/>
  <c r="H270" i="12"/>
  <c r="L270" i="12"/>
  <c r="G284" i="12"/>
  <c r="H207" i="12"/>
  <c r="H242" i="4"/>
  <c r="I207" i="12"/>
  <c r="D270" i="12"/>
  <c r="F270" i="12"/>
  <c r="F228" i="4"/>
  <c r="E102" i="7"/>
  <c r="U144" i="5"/>
  <c r="O284" i="12"/>
  <c r="P256" i="4"/>
  <c r="J270" i="4"/>
  <c r="P228" i="7"/>
  <c r="O270" i="12"/>
  <c r="C270" i="12"/>
  <c r="C214" i="12"/>
  <c r="B242" i="4"/>
  <c r="T242" i="4"/>
  <c r="C256" i="12"/>
  <c r="I172" i="8"/>
  <c r="O221" i="8"/>
  <c r="C235" i="8"/>
  <c r="P172" i="8"/>
  <c r="D221" i="8"/>
  <c r="J158" i="8"/>
  <c r="H277" i="9"/>
  <c r="P284" i="8"/>
  <c r="I158" i="8"/>
  <c r="B256" i="8"/>
  <c r="L277" i="9"/>
  <c r="M158" i="8"/>
  <c r="L242" i="8"/>
  <c r="T137" i="8"/>
  <c r="V235" i="8"/>
  <c r="N284" i="8"/>
  <c r="F277" i="8"/>
  <c r="T256" i="8"/>
  <c r="D277" i="9"/>
  <c r="K256" i="8"/>
  <c r="M109" i="8"/>
  <c r="E221" i="8"/>
  <c r="G109" i="8"/>
  <c r="R109" i="8"/>
  <c r="K158" i="8"/>
  <c r="F158" i="8"/>
  <c r="N277" i="9"/>
  <c r="F235" i="8"/>
  <c r="P277" i="8"/>
  <c r="O284" i="8"/>
  <c r="C284" i="8"/>
  <c r="U270" i="8"/>
  <c r="S270" i="8"/>
  <c r="E263" i="8"/>
  <c r="V242" i="8"/>
  <c r="P137" i="8"/>
  <c r="U186" i="8"/>
  <c r="L172" i="8"/>
  <c r="K221" i="8"/>
  <c r="B277" i="9"/>
  <c r="N256" i="8"/>
  <c r="S123" i="8"/>
  <c r="J256" i="8"/>
  <c r="N263" i="9"/>
  <c r="H242" i="8"/>
  <c r="K270" i="8"/>
  <c r="F270" i="8"/>
  <c r="F172" i="8"/>
  <c r="Q172" i="8"/>
  <c r="R228" i="8"/>
  <c r="B221" i="8"/>
  <c r="T158" i="8"/>
  <c r="U200" i="8"/>
  <c r="G200" i="8"/>
  <c r="B235" i="8"/>
  <c r="T235" i="8"/>
  <c r="O235" i="8"/>
  <c r="C172" i="8"/>
  <c r="I277" i="8"/>
  <c r="D277" i="8"/>
  <c r="Q228" i="8"/>
  <c r="L284" i="8"/>
  <c r="R284" i="8"/>
  <c r="V270" i="8"/>
  <c r="J270" i="8"/>
  <c r="P263" i="8"/>
  <c r="M207" i="8"/>
  <c r="N214" i="8"/>
  <c r="T270" i="8"/>
  <c r="O270" i="8"/>
  <c r="D25" i="9"/>
  <c r="E249" i="5"/>
  <c r="G123" i="12"/>
  <c r="E245" i="12"/>
  <c r="E65" i="12"/>
  <c r="H228" i="6"/>
  <c r="C263" i="5"/>
  <c r="I270" i="4"/>
  <c r="G284" i="9"/>
  <c r="T207" i="6"/>
  <c r="O277" i="8"/>
  <c r="J179" i="9"/>
  <c r="P67" i="3"/>
  <c r="I32" i="8"/>
  <c r="H60" i="11"/>
  <c r="P193" i="6"/>
  <c r="D214" i="10"/>
  <c r="U109" i="4"/>
  <c r="M67" i="5"/>
  <c r="F165" i="12"/>
  <c r="C165" i="9"/>
  <c r="F186" i="8"/>
  <c r="H53" i="11"/>
  <c r="B74" i="8"/>
  <c r="B144" i="8"/>
  <c r="C95" i="11"/>
  <c r="K165" i="9"/>
  <c r="L116" i="8"/>
  <c r="E172" i="9"/>
  <c r="B60" i="9"/>
  <c r="G214" i="4"/>
  <c r="K95" i="4"/>
  <c r="G221" i="4"/>
  <c r="U284" i="8"/>
  <c r="Q32" i="8"/>
  <c r="L137" i="11"/>
  <c r="C109" i="10"/>
  <c r="E263" i="10"/>
  <c r="J263" i="11"/>
  <c r="F95" i="12"/>
  <c r="D116" i="8"/>
  <c r="N144" i="5"/>
  <c r="O130" i="12"/>
  <c r="L235" i="11"/>
  <c r="N46" i="8"/>
  <c r="C207" i="9"/>
  <c r="D270" i="8"/>
  <c r="L81" i="9"/>
  <c r="N270" i="3"/>
  <c r="C25" i="10"/>
  <c r="Q116" i="8"/>
  <c r="E249" i="10"/>
  <c r="T249" i="3"/>
  <c r="R221" i="4"/>
  <c r="G200" i="5"/>
  <c r="F165" i="8"/>
  <c r="M186" i="12"/>
  <c r="L67" i="5"/>
  <c r="T228" i="8"/>
  <c r="J95" i="12"/>
  <c r="B109" i="11"/>
  <c r="R123" i="12"/>
  <c r="J200" i="11"/>
  <c r="C109" i="8"/>
  <c r="M242" i="14"/>
  <c r="T46" i="4"/>
  <c r="H235" i="11"/>
  <c r="C60" i="12"/>
  <c r="C270" i="9"/>
  <c r="L235" i="8"/>
  <c r="B116" i="13"/>
  <c r="C109" i="4"/>
  <c r="I25" i="5"/>
  <c r="H130" i="10"/>
  <c r="S207" i="5"/>
  <c r="S116" i="8"/>
  <c r="J165" i="8"/>
  <c r="D130" i="10"/>
  <c r="D249" i="14"/>
  <c r="N109" i="4"/>
  <c r="H277" i="10"/>
  <c r="O144" i="8"/>
  <c r="I270" i="5"/>
  <c r="B186" i="3"/>
  <c r="Q200" i="8"/>
  <c r="O200" i="8"/>
  <c r="U116" i="8"/>
  <c r="R242" i="8"/>
  <c r="J172" i="9"/>
  <c r="M270" i="4"/>
  <c r="D186" i="10"/>
  <c r="D277" i="11"/>
  <c r="N116" i="12"/>
  <c r="G67" i="5"/>
  <c r="O67" i="5"/>
  <c r="H263" i="11"/>
  <c r="F88" i="11"/>
  <c r="J123" i="12"/>
  <c r="E81" i="10"/>
  <c r="N249" i="12"/>
  <c r="H130" i="11"/>
  <c r="I109" i="8"/>
  <c r="L46" i="11"/>
  <c r="I200" i="11"/>
  <c r="F235" i="10"/>
  <c r="I53" i="3"/>
  <c r="D109" i="3"/>
  <c r="G123" i="4"/>
  <c r="F137" i="9"/>
  <c r="H53" i="10"/>
  <c r="L74" i="12"/>
  <c r="O25" i="12"/>
  <c r="U242" i="3"/>
  <c r="R53" i="5"/>
  <c r="G263" i="14"/>
  <c r="L263" i="6"/>
  <c r="O263" i="6"/>
  <c r="D207" i="5"/>
  <c r="S32" i="5"/>
  <c r="B263" i="8"/>
  <c r="J207" i="9"/>
  <c r="C144" i="8"/>
  <c r="B193" i="8"/>
  <c r="E102" i="4"/>
  <c r="S193" i="8"/>
  <c r="P102" i="4"/>
  <c r="J130" i="8"/>
  <c r="H270" i="5"/>
  <c r="B109" i="4"/>
  <c r="B277" i="8"/>
  <c r="N186" i="3"/>
  <c r="I186" i="3"/>
  <c r="J53" i="9"/>
  <c r="G242" i="8"/>
  <c r="L25" i="4"/>
  <c r="B116" i="5"/>
  <c r="I200" i="10"/>
  <c r="D74" i="11"/>
  <c r="G165" i="8"/>
  <c r="C277" i="5"/>
  <c r="R193" i="5"/>
  <c r="O277" i="5"/>
  <c r="G207" i="8"/>
  <c r="K158" i="5"/>
  <c r="J193" i="10"/>
  <c r="I263" i="10"/>
  <c r="F95" i="11"/>
  <c r="G186" i="12"/>
  <c r="H200" i="11"/>
  <c r="B256" i="11"/>
  <c r="K123" i="12"/>
  <c r="C172" i="5"/>
  <c r="I221" i="8"/>
  <c r="E205" i="12"/>
  <c r="H109" i="8"/>
  <c r="C256" i="11"/>
  <c r="B67" i="12"/>
  <c r="C46" i="4"/>
  <c r="R249" i="5"/>
  <c r="G109" i="3"/>
  <c r="G242" i="4"/>
  <c r="F60" i="12"/>
  <c r="E242" i="5"/>
  <c r="E53" i="10"/>
  <c r="G102" i="9"/>
  <c r="J263" i="6"/>
  <c r="K263" i="6"/>
  <c r="O25" i="5"/>
  <c r="T46" i="8"/>
  <c r="G74" i="8"/>
  <c r="D81" i="9"/>
  <c r="G137" i="4"/>
  <c r="C193" i="8"/>
  <c r="G102" i="4"/>
  <c r="M74" i="8"/>
  <c r="J186" i="3"/>
  <c r="I200" i="8"/>
  <c r="U277" i="8"/>
  <c r="E263" i="13"/>
  <c r="E87" i="12"/>
  <c r="H88" i="12"/>
  <c r="E165" i="9"/>
  <c r="L46" i="9"/>
  <c r="M242" i="8"/>
  <c r="I172" i="9"/>
  <c r="Q172" i="3"/>
  <c r="J67" i="9"/>
  <c r="Q144" i="12"/>
  <c r="D158" i="13"/>
  <c r="Q109" i="5"/>
  <c r="R95" i="12"/>
  <c r="H186" i="12"/>
  <c r="D32" i="9"/>
  <c r="N193" i="5"/>
  <c r="C263" i="10"/>
  <c r="K116" i="12"/>
  <c r="B172" i="11"/>
  <c r="D221" i="11"/>
  <c r="G144" i="5"/>
  <c r="E53" i="11"/>
  <c r="P46" i="4"/>
  <c r="K123" i="11"/>
  <c r="T109" i="3"/>
  <c r="I109" i="3"/>
  <c r="J60" i="12"/>
  <c r="B123" i="8"/>
  <c r="B242" i="14"/>
  <c r="L249" i="5"/>
  <c r="D165" i="9"/>
  <c r="F74" i="10"/>
  <c r="K249" i="14"/>
  <c r="N207" i="9"/>
  <c r="M102" i="4"/>
  <c r="M130" i="8"/>
  <c r="U60" i="3"/>
  <c r="C88" i="8"/>
  <c r="L165" i="4"/>
  <c r="G165" i="9"/>
  <c r="J256" i="4"/>
  <c r="D88" i="10"/>
  <c r="C172" i="9"/>
  <c r="H109" i="11"/>
  <c r="J186" i="12"/>
  <c r="E67" i="5"/>
  <c r="Q172" i="5"/>
  <c r="K270" i="9"/>
  <c r="H284" i="9"/>
  <c r="I116" i="10"/>
  <c r="I32" i="5"/>
  <c r="B46" i="5"/>
  <c r="C123" i="11"/>
  <c r="G165" i="10"/>
  <c r="F130" i="4"/>
  <c r="D172" i="13"/>
  <c r="L200" i="5"/>
  <c r="R256" i="6"/>
  <c r="C263" i="14"/>
  <c r="B165" i="10"/>
  <c r="C277" i="10"/>
  <c r="D32" i="5"/>
  <c r="H193" i="10"/>
  <c r="I263" i="9"/>
  <c r="E235" i="10"/>
  <c r="S109" i="3"/>
  <c r="K60" i="12"/>
  <c r="N249" i="5"/>
  <c r="I249" i="5"/>
  <c r="E67" i="9"/>
  <c r="Q263" i="6"/>
  <c r="O25" i="4"/>
  <c r="K46" i="5"/>
  <c r="I249" i="14"/>
  <c r="F53" i="3"/>
  <c r="T46" i="3"/>
  <c r="N235" i="6"/>
  <c r="J200" i="5"/>
  <c r="S256" i="6"/>
  <c r="O270" i="3"/>
  <c r="D263" i="6"/>
  <c r="N249" i="6"/>
  <c r="H284" i="11"/>
  <c r="D81" i="10"/>
  <c r="L32" i="4"/>
  <c r="O60" i="12"/>
  <c r="U235" i="8"/>
  <c r="D235" i="8"/>
  <c r="R25" i="12"/>
  <c r="N256" i="6"/>
  <c r="U81" i="5"/>
  <c r="B263" i="6"/>
  <c r="E263" i="14"/>
  <c r="Q109" i="12"/>
  <c r="C200" i="12"/>
  <c r="G46" i="9"/>
  <c r="K235" i="8"/>
  <c r="G53" i="10"/>
  <c r="V165" i="8"/>
  <c r="P25" i="5"/>
  <c r="B200" i="13"/>
  <c r="E220" i="12"/>
  <c r="J25" i="10"/>
  <c r="E137" i="8"/>
  <c r="G284" i="8"/>
  <c r="O235" i="6"/>
  <c r="B53" i="10"/>
  <c r="C137" i="10"/>
  <c r="K67" i="11"/>
  <c r="P60" i="12"/>
  <c r="N32" i="12"/>
  <c r="T249" i="6"/>
  <c r="T165" i="8"/>
  <c r="J46" i="5"/>
  <c r="U158" i="8"/>
  <c r="C116" i="10"/>
  <c r="Q53" i="5"/>
  <c r="C158" i="8"/>
  <c r="S158" i="8"/>
  <c r="Q123" i="4"/>
  <c r="D249" i="6"/>
  <c r="M32" i="12"/>
  <c r="L207" i="12"/>
  <c r="E46" i="8"/>
  <c r="L123" i="11"/>
  <c r="C249" i="12"/>
  <c r="F277" i="12"/>
  <c r="I53" i="11"/>
  <c r="V221" i="8"/>
  <c r="P228" i="4"/>
  <c r="U242" i="8"/>
  <c r="I235" i="10"/>
  <c r="T235" i="6"/>
  <c r="T53" i="3"/>
  <c r="L102" i="9"/>
  <c r="C81" i="4"/>
  <c r="P32" i="5"/>
  <c r="U53" i="5"/>
  <c r="B81" i="13"/>
  <c r="G81" i="5"/>
  <c r="B123" i="12"/>
  <c r="U263" i="5"/>
  <c r="I46" i="5"/>
  <c r="B158" i="8"/>
  <c r="J291" i="9"/>
  <c r="J221" i="5"/>
  <c r="H200" i="5"/>
  <c r="K32" i="10"/>
  <c r="P242" i="12"/>
  <c r="G123" i="5"/>
  <c r="H249" i="11"/>
  <c r="E60" i="11"/>
  <c r="B158" i="10"/>
  <c r="K242" i="9"/>
  <c r="C53" i="3"/>
  <c r="J102" i="5"/>
  <c r="K102" i="9"/>
  <c r="G67" i="11"/>
  <c r="K263" i="14"/>
  <c r="I263" i="6"/>
  <c r="U263" i="6"/>
  <c r="I263" i="14"/>
  <c r="N221" i="8"/>
  <c r="B60" i="13"/>
  <c r="J137" i="10"/>
  <c r="B249" i="14"/>
  <c r="H263" i="8"/>
  <c r="H165" i="10"/>
  <c r="E116" i="8"/>
  <c r="O256" i="8"/>
  <c r="F249" i="14"/>
  <c r="F32" i="5"/>
  <c r="P158" i="8"/>
  <c r="C165" i="10"/>
  <c r="K277" i="10"/>
  <c r="I186" i="5"/>
  <c r="C81" i="12"/>
  <c r="K123" i="8"/>
  <c r="N95" i="8"/>
  <c r="R277" i="12"/>
  <c r="Q249" i="12"/>
  <c r="L67" i="11"/>
  <c r="K74" i="10"/>
  <c r="D270" i="9"/>
  <c r="M235" i="6"/>
  <c r="C116" i="8"/>
  <c r="K130" i="11"/>
  <c r="O158" i="8"/>
  <c r="E29" i="12"/>
  <c r="E155" i="12"/>
  <c r="E72" i="12"/>
  <c r="E57" i="12"/>
  <c r="P25" i="4"/>
  <c r="I46" i="12"/>
  <c r="E88" i="4"/>
  <c r="B32" i="10"/>
  <c r="F158" i="12"/>
  <c r="E60" i="5"/>
  <c r="B158" i="12"/>
  <c r="M32" i="5"/>
  <c r="J88" i="10"/>
  <c r="B207" i="12"/>
  <c r="L291" i="5"/>
  <c r="S242" i="5"/>
  <c r="C158" i="10"/>
  <c r="G46" i="8"/>
  <c r="B25" i="5"/>
  <c r="N46" i="5"/>
  <c r="T242" i="3"/>
  <c r="C270" i="5"/>
  <c r="G270" i="9"/>
  <c r="G158" i="8"/>
  <c r="E53" i="5"/>
  <c r="Q186" i="5"/>
  <c r="K235" i="10"/>
  <c r="L249" i="14"/>
  <c r="L158" i="8"/>
  <c r="C228" i="10"/>
  <c r="B102" i="11"/>
  <c r="H256" i="11"/>
  <c r="C284" i="13"/>
  <c r="Q179" i="12"/>
  <c r="C277" i="6"/>
  <c r="E277" i="6"/>
  <c r="H214" i="4"/>
  <c r="P214" i="12"/>
  <c r="D130" i="9"/>
  <c r="L130" i="9"/>
  <c r="G137" i="8"/>
  <c r="C242" i="14"/>
  <c r="F88" i="9"/>
  <c r="F242" i="9"/>
  <c r="Q102" i="5"/>
  <c r="O137" i="4"/>
  <c r="P74" i="7"/>
  <c r="B102" i="12"/>
  <c r="H137" i="4"/>
  <c r="D291" i="4"/>
  <c r="Q130" i="4"/>
  <c r="S186" i="3"/>
  <c r="F60" i="9"/>
  <c r="P116" i="5"/>
  <c r="J116" i="9"/>
  <c r="B200" i="10"/>
  <c r="U32" i="4"/>
  <c r="G32" i="8"/>
  <c r="K249" i="12"/>
  <c r="R109" i="5"/>
  <c r="Q130" i="5"/>
  <c r="M123" i="9"/>
  <c r="C130" i="5"/>
  <c r="G228" i="8"/>
  <c r="U207" i="8"/>
  <c r="E116" i="11"/>
  <c r="C214" i="11"/>
  <c r="Q291" i="6"/>
  <c r="P46" i="12"/>
  <c r="I158" i="12"/>
  <c r="H172" i="5"/>
  <c r="B221" i="12"/>
  <c r="E109" i="8"/>
  <c r="S242" i="4"/>
  <c r="F256" i="6"/>
  <c r="U256" i="6"/>
  <c r="F263" i="14"/>
  <c r="H46" i="5"/>
  <c r="K25" i="5"/>
  <c r="Q46" i="5"/>
  <c r="E121" i="12"/>
  <c r="R130" i="8"/>
  <c r="I256" i="4"/>
  <c r="E157" i="12"/>
  <c r="G102" i="12"/>
  <c r="G193" i="8"/>
  <c r="C207" i="8"/>
  <c r="N25" i="3"/>
  <c r="F284" i="5"/>
  <c r="D200" i="8"/>
  <c r="V256" i="8"/>
  <c r="H179" i="9"/>
  <c r="M74" i="4"/>
  <c r="O116" i="4"/>
  <c r="R60" i="4"/>
  <c r="M172" i="9"/>
  <c r="H116" i="9"/>
  <c r="P88" i="4"/>
  <c r="B32" i="4"/>
  <c r="D123" i="4"/>
  <c r="E221" i="9"/>
  <c r="E123" i="5"/>
  <c r="Q102" i="8"/>
  <c r="K32" i="9"/>
  <c r="Q130" i="12"/>
  <c r="J242" i="12"/>
  <c r="D200" i="11"/>
  <c r="J249" i="12"/>
  <c r="G277" i="12"/>
  <c r="D130" i="11"/>
  <c r="J95" i="8"/>
  <c r="H88" i="9"/>
  <c r="Q144" i="4"/>
  <c r="B270" i="12"/>
  <c r="N172" i="8"/>
  <c r="N221" i="12"/>
  <c r="H32" i="12"/>
  <c r="J102" i="12"/>
  <c r="E270" i="5"/>
  <c r="Q284" i="4"/>
  <c r="R60" i="3"/>
  <c r="J242" i="5"/>
  <c r="L186" i="3"/>
  <c r="C88" i="12"/>
  <c r="F25" i="4"/>
  <c r="D291" i="13"/>
  <c r="K249" i="10"/>
  <c r="S200" i="5"/>
  <c r="T32" i="8"/>
  <c r="F88" i="10"/>
  <c r="I116" i="8"/>
  <c r="G81" i="12"/>
  <c r="B25" i="9"/>
  <c r="H235" i="9"/>
  <c r="Q95" i="8"/>
  <c r="E242" i="8"/>
  <c r="M249" i="12"/>
  <c r="U172" i="5"/>
  <c r="U200" i="5"/>
  <c r="R130" i="12"/>
  <c r="H123" i="11"/>
  <c r="T53" i="5"/>
  <c r="B60" i="5"/>
  <c r="G179" i="12"/>
  <c r="I263" i="8"/>
  <c r="T221" i="8"/>
  <c r="N74" i="8"/>
  <c r="D284" i="4"/>
  <c r="H130" i="8"/>
  <c r="I74" i="8"/>
  <c r="T186" i="3"/>
  <c r="S60" i="3"/>
  <c r="I25" i="4"/>
  <c r="T25" i="4"/>
  <c r="I158" i="4"/>
  <c r="E256" i="5"/>
  <c r="D53" i="3"/>
  <c r="K60" i="9"/>
  <c r="Q186" i="8"/>
  <c r="T207" i="8"/>
  <c r="K130" i="8"/>
  <c r="B207" i="8"/>
  <c r="K193" i="8"/>
  <c r="K270" i="5"/>
  <c r="B88" i="11"/>
  <c r="O165" i="4"/>
  <c r="N144" i="12"/>
  <c r="C179" i="10"/>
  <c r="C32" i="8"/>
  <c r="M179" i="3"/>
  <c r="T256" i="4"/>
  <c r="K130" i="9"/>
  <c r="C228" i="8"/>
  <c r="U109" i="8"/>
  <c r="D137" i="9"/>
  <c r="C270" i="10"/>
  <c r="J53" i="3"/>
  <c r="Q116" i="4"/>
  <c r="D242" i="4"/>
  <c r="H123" i="4"/>
  <c r="O95" i="4"/>
  <c r="S186" i="8"/>
  <c r="B235" i="6"/>
  <c r="C102" i="9"/>
  <c r="Q130" i="8"/>
  <c r="V193" i="8"/>
  <c r="J193" i="8"/>
  <c r="O81" i="4"/>
  <c r="R102" i="12"/>
  <c r="R116" i="8"/>
  <c r="C256" i="4"/>
  <c r="K172" i="3"/>
  <c r="R214" i="4"/>
  <c r="O228" i="5"/>
  <c r="Q221" i="5"/>
  <c r="D32" i="8"/>
  <c r="O235" i="3"/>
  <c r="P95" i="12"/>
  <c r="L46" i="12"/>
  <c r="U228" i="8"/>
  <c r="K25" i="11"/>
  <c r="R207" i="8"/>
  <c r="E193" i="10"/>
  <c r="N165" i="12"/>
  <c r="D228" i="13"/>
  <c r="K291" i="5"/>
  <c r="M109" i="5"/>
  <c r="O242" i="8"/>
  <c r="B242" i="8"/>
  <c r="L95" i="8"/>
  <c r="E172" i="11"/>
  <c r="O158" i="12"/>
  <c r="L130" i="11"/>
  <c r="G46" i="11"/>
  <c r="U221" i="8"/>
  <c r="G228" i="11"/>
  <c r="I242" i="9"/>
  <c r="H67" i="11"/>
  <c r="K137" i="8"/>
  <c r="R109" i="3"/>
  <c r="K172" i="8"/>
  <c r="Q256" i="6"/>
  <c r="L256" i="8"/>
  <c r="B249" i="6"/>
  <c r="E74" i="11"/>
  <c r="R25" i="5"/>
  <c r="K270" i="7"/>
  <c r="P200" i="3"/>
  <c r="D214" i="4"/>
  <c r="H123" i="8"/>
  <c r="L123" i="8"/>
  <c r="O95" i="5"/>
  <c r="E242" i="4"/>
  <c r="H249" i="10"/>
  <c r="H25" i="11"/>
  <c r="J165" i="10"/>
  <c r="I277" i="9"/>
  <c r="L123" i="4"/>
  <c r="K88" i="9"/>
  <c r="J291" i="12"/>
  <c r="U249" i="8"/>
  <c r="U186" i="4"/>
  <c r="F158" i="4"/>
  <c r="K116" i="4"/>
  <c r="U123" i="5"/>
  <c r="F277" i="4"/>
  <c r="D249" i="10"/>
  <c r="J172" i="3"/>
  <c r="M284" i="3"/>
  <c r="P144" i="4"/>
  <c r="E32" i="4"/>
  <c r="G214" i="5"/>
  <c r="N158" i="3"/>
  <c r="D67" i="4"/>
  <c r="G102" i="3"/>
  <c r="I221" i="4"/>
  <c r="F60" i="8"/>
  <c r="F130" i="9"/>
  <c r="I270" i="9"/>
  <c r="S165" i="4"/>
  <c r="T109" i="8"/>
  <c r="C179" i="12"/>
  <c r="P221" i="12"/>
  <c r="D158" i="8"/>
  <c r="G277" i="10"/>
  <c r="J256" i="14"/>
  <c r="E204" i="12"/>
  <c r="I256" i="11"/>
  <c r="E211" i="12"/>
  <c r="P102" i="5"/>
  <c r="S95" i="8"/>
  <c r="M263" i="5"/>
  <c r="I137" i="9"/>
  <c r="M67" i="9"/>
  <c r="H53" i="3"/>
  <c r="C263" i="8"/>
  <c r="T263" i="8"/>
  <c r="R46" i="5"/>
  <c r="G263" i="10"/>
  <c r="O109" i="8"/>
  <c r="J263" i="8"/>
  <c r="L53" i="5"/>
  <c r="N186" i="5"/>
  <c r="M109" i="3"/>
  <c r="T172" i="5"/>
  <c r="N25" i="5"/>
  <c r="K249" i="6"/>
  <c r="K165" i="10"/>
  <c r="F109" i="3"/>
  <c r="H74" i="7"/>
  <c r="U46" i="8"/>
  <c r="D207" i="9"/>
  <c r="I207" i="9"/>
  <c r="K32" i="3"/>
  <c r="S242" i="3"/>
  <c r="H130" i="4"/>
  <c r="M214" i="5"/>
  <c r="B81" i="4"/>
  <c r="D74" i="4"/>
  <c r="D25" i="4"/>
  <c r="D263" i="11"/>
  <c r="G95" i="9"/>
  <c r="M186" i="3"/>
  <c r="T116" i="8"/>
  <c r="U256" i="3"/>
  <c r="Q284" i="8"/>
  <c r="B158" i="13"/>
  <c r="V60" i="8"/>
  <c r="P116" i="12"/>
  <c r="L186" i="5"/>
  <c r="U214" i="8"/>
  <c r="I123" i="9"/>
  <c r="S102" i="8"/>
  <c r="N158" i="4"/>
  <c r="N256" i="12"/>
  <c r="P74" i="12"/>
  <c r="E102" i="13"/>
  <c r="T214" i="4"/>
  <c r="H221" i="12"/>
  <c r="I46" i="3"/>
  <c r="F102" i="3"/>
  <c r="P130" i="3"/>
  <c r="B186" i="4"/>
  <c r="R186" i="4"/>
  <c r="I123" i="4"/>
  <c r="N242" i="9"/>
  <c r="J32" i="10"/>
  <c r="G158" i="10"/>
  <c r="B186" i="11"/>
  <c r="Q200" i="12"/>
  <c r="K249" i="5"/>
  <c r="E169" i="12"/>
  <c r="R123" i="3"/>
  <c r="S207" i="8"/>
  <c r="J207" i="8"/>
  <c r="K32" i="12"/>
  <c r="N235" i="9"/>
  <c r="Q25" i="5"/>
  <c r="G263" i="5"/>
  <c r="R32" i="5"/>
  <c r="C53" i="5"/>
  <c r="F123" i="11"/>
  <c r="I270" i="10"/>
  <c r="T284" i="8"/>
  <c r="H137" i="10"/>
  <c r="U109" i="5"/>
  <c r="F263" i="10"/>
  <c r="J53" i="5"/>
  <c r="C109" i="3"/>
  <c r="C46" i="5"/>
  <c r="F25" i="5"/>
  <c r="J249" i="14"/>
  <c r="R158" i="8"/>
  <c r="F165" i="10"/>
  <c r="D277" i="10"/>
  <c r="E130" i="11"/>
  <c r="H46" i="11"/>
  <c r="J256" i="11"/>
  <c r="E276" i="12"/>
  <c r="C249" i="5"/>
  <c r="M284" i="9"/>
  <c r="J32" i="5"/>
  <c r="G179" i="11"/>
  <c r="F263" i="8"/>
  <c r="O256" i="6"/>
  <c r="K74" i="11"/>
  <c r="H116" i="8"/>
  <c r="J277" i="5"/>
  <c r="J263" i="10"/>
  <c r="N158" i="12"/>
  <c r="L256" i="6"/>
  <c r="J263" i="5"/>
  <c r="G221" i="8"/>
  <c r="M109" i="4"/>
  <c r="U165" i="4"/>
  <c r="B116" i="8"/>
  <c r="F116" i="5"/>
  <c r="F32" i="8"/>
  <c r="I179" i="11"/>
  <c r="H172" i="9"/>
  <c r="S228" i="8"/>
  <c r="D137" i="11"/>
  <c r="J109" i="10"/>
  <c r="J81" i="8"/>
  <c r="R81" i="5"/>
  <c r="C130" i="11"/>
  <c r="H228" i="11"/>
  <c r="B172" i="5"/>
  <c r="J130" i="11"/>
  <c r="Q214" i="4"/>
  <c r="N284" i="9"/>
  <c r="Q277" i="8"/>
  <c r="T144" i="5"/>
  <c r="D242" i="3"/>
  <c r="I165" i="4"/>
  <c r="J242" i="8"/>
  <c r="Q116" i="5"/>
  <c r="H291" i="10"/>
  <c r="H165" i="8"/>
  <c r="Q186" i="12"/>
  <c r="L116" i="12"/>
  <c r="C214" i="10"/>
  <c r="N158" i="5"/>
  <c r="B95" i="9"/>
  <c r="L109" i="4"/>
  <c r="K186" i="3"/>
  <c r="C291" i="4"/>
  <c r="N165" i="9"/>
  <c r="I60" i="9"/>
  <c r="B53" i="8"/>
  <c r="O130" i="5"/>
  <c r="I109" i="10"/>
  <c r="E109" i="10"/>
  <c r="G249" i="12"/>
  <c r="K256" i="11"/>
  <c r="I102" i="9"/>
  <c r="E116" i="13"/>
  <c r="C242" i="6"/>
  <c r="O67" i="12"/>
  <c r="K179" i="12"/>
  <c r="D165" i="10"/>
  <c r="F186" i="5"/>
  <c r="H158" i="5"/>
  <c r="L242" i="9"/>
  <c r="L109" i="9"/>
  <c r="H221" i="4"/>
  <c r="G95" i="4"/>
  <c r="E74" i="8"/>
  <c r="J144" i="5"/>
  <c r="J158" i="10"/>
  <c r="E256" i="6"/>
  <c r="K228" i="10"/>
  <c r="P60" i="5"/>
  <c r="N263" i="8"/>
  <c r="U249" i="5"/>
  <c r="M32" i="8"/>
  <c r="F102" i="9"/>
  <c r="P270" i="8"/>
  <c r="K32" i="8"/>
  <c r="B235" i="10"/>
  <c r="C158" i="3"/>
  <c r="B67" i="9"/>
  <c r="F249" i="9"/>
  <c r="L186" i="4"/>
  <c r="K291" i="10"/>
  <c r="J123" i="4"/>
  <c r="D158" i="5"/>
  <c r="D228" i="8"/>
  <c r="J74" i="9"/>
  <c r="H263" i="10"/>
  <c r="D291" i="11"/>
  <c r="E291" i="6"/>
  <c r="C46" i="12"/>
  <c r="H102" i="11"/>
  <c r="M137" i="5"/>
  <c r="D102" i="13"/>
  <c r="T102" i="3"/>
  <c r="M186" i="5"/>
  <c r="M46" i="9"/>
  <c r="L60" i="11"/>
  <c r="F186" i="11"/>
  <c r="I249" i="11"/>
  <c r="Q81" i="12"/>
  <c r="E107" i="12"/>
  <c r="B249" i="12"/>
  <c r="O123" i="3"/>
  <c r="B95" i="10"/>
  <c r="M53" i="5"/>
  <c r="K60" i="5"/>
  <c r="T81" i="4"/>
  <c r="P165" i="8"/>
  <c r="Q158" i="8"/>
  <c r="E248" i="12"/>
  <c r="N158" i="8"/>
  <c r="P172" i="12"/>
  <c r="Q242" i="3"/>
  <c r="G81" i="9"/>
  <c r="D137" i="8"/>
  <c r="H242" i="9"/>
  <c r="V284" i="8"/>
  <c r="D116" i="13"/>
  <c r="B32" i="5"/>
  <c r="S60" i="5"/>
  <c r="J102" i="9"/>
  <c r="F109" i="12"/>
  <c r="F242" i="6"/>
  <c r="T25" i="5"/>
  <c r="M158" i="12"/>
  <c r="I144" i="9"/>
  <c r="E234" i="12"/>
  <c r="G60" i="5"/>
  <c r="D263" i="14"/>
  <c r="C172" i="13"/>
  <c r="M263" i="14"/>
  <c r="C221" i="12"/>
  <c r="L277" i="12"/>
  <c r="M158" i="9"/>
  <c r="K263" i="8"/>
  <c r="Q60" i="5"/>
  <c r="O60" i="5"/>
  <c r="K116" i="8"/>
  <c r="P53" i="5"/>
  <c r="E60" i="13"/>
  <c r="M256" i="6"/>
  <c r="E123" i="11"/>
  <c r="D137" i="10"/>
  <c r="S172" i="8"/>
  <c r="H46" i="8"/>
  <c r="J270" i="10"/>
  <c r="E25" i="5"/>
  <c r="N109" i="8"/>
  <c r="N277" i="3"/>
  <c r="O263" i="8"/>
  <c r="L221" i="8"/>
  <c r="E46" i="5"/>
  <c r="E249" i="14"/>
  <c r="L158" i="12"/>
  <c r="V158" i="8"/>
  <c r="I137" i="5"/>
  <c r="J277" i="10"/>
  <c r="D109" i="10"/>
  <c r="I130" i="11"/>
  <c r="G284" i="11"/>
  <c r="L74" i="11"/>
  <c r="I277" i="12"/>
  <c r="E178" i="12"/>
  <c r="K263" i="5"/>
  <c r="B249" i="5"/>
  <c r="B109" i="3"/>
  <c r="I123" i="11"/>
  <c r="H60" i="12"/>
  <c r="V109" i="8"/>
  <c r="B109" i="8"/>
  <c r="U249" i="6"/>
  <c r="E158" i="8"/>
  <c r="N116" i="9"/>
  <c r="D256" i="11"/>
  <c r="L32" i="12"/>
  <c r="E92" i="12"/>
  <c r="B172" i="9"/>
  <c r="N165" i="8"/>
  <c r="T32" i="5"/>
  <c r="N137" i="5"/>
  <c r="E235" i="11"/>
  <c r="Q207" i="12"/>
  <c r="O32" i="12"/>
  <c r="H102" i="9"/>
  <c r="J207" i="12"/>
  <c r="O291" i="5"/>
  <c r="M165" i="4"/>
  <c r="T53" i="8"/>
  <c r="P130" i="4"/>
  <c r="J277" i="8"/>
  <c r="D123" i="3"/>
  <c r="F200" i="12"/>
  <c r="F263" i="9"/>
  <c r="J256" i="6"/>
  <c r="I256" i="6"/>
  <c r="B81" i="12"/>
  <c r="E80" i="12"/>
  <c r="E177" i="12"/>
  <c r="B179" i="12"/>
  <c r="L256" i="14"/>
  <c r="B81" i="9"/>
  <c r="P249" i="12"/>
  <c r="B214" i="5"/>
  <c r="D102" i="9"/>
  <c r="R263" i="8"/>
  <c r="S53" i="5"/>
  <c r="N137" i="9"/>
  <c r="M235" i="12"/>
  <c r="L207" i="9"/>
  <c r="F207" i="8"/>
  <c r="C53" i="12"/>
  <c r="I214" i="5"/>
  <c r="D242" i="10"/>
  <c r="B172" i="3"/>
  <c r="E31" i="12"/>
  <c r="D32" i="12"/>
  <c r="B137" i="4"/>
  <c r="D193" i="8"/>
  <c r="L81" i="4"/>
  <c r="J74" i="8"/>
  <c r="L242" i="5"/>
  <c r="G116" i="5"/>
  <c r="E165" i="8"/>
  <c r="H74" i="12"/>
  <c r="S249" i="4"/>
  <c r="I60" i="8"/>
  <c r="U144" i="8"/>
  <c r="K228" i="12"/>
  <c r="O137" i="12"/>
  <c r="G263" i="3"/>
  <c r="E200" i="11"/>
  <c r="D207" i="8"/>
  <c r="L235" i="3"/>
  <c r="H144" i="11"/>
  <c r="E228" i="8"/>
  <c r="P277" i="12"/>
  <c r="O186" i="5"/>
  <c r="U123" i="4"/>
  <c r="J221" i="12"/>
  <c r="E43" i="12"/>
  <c r="D46" i="12"/>
  <c r="E50" i="12"/>
  <c r="L284" i="5"/>
  <c r="K193" i="10"/>
  <c r="N88" i="9"/>
  <c r="F165" i="9"/>
  <c r="G158" i="12"/>
  <c r="K256" i="6"/>
  <c r="M221" i="8"/>
  <c r="N102" i="9"/>
  <c r="G256" i="6"/>
  <c r="H249" i="6"/>
  <c r="G207" i="9"/>
  <c r="S137" i="4"/>
  <c r="P137" i="4"/>
  <c r="I53" i="4"/>
  <c r="J137" i="4"/>
  <c r="E130" i="8"/>
  <c r="J256" i="5"/>
  <c r="Q228" i="4"/>
  <c r="D116" i="11"/>
  <c r="J270" i="11"/>
  <c r="G270" i="5"/>
  <c r="U130" i="4"/>
  <c r="I88" i="3"/>
  <c r="O214" i="5"/>
  <c r="H53" i="8"/>
  <c r="G277" i="8"/>
  <c r="L249" i="8"/>
  <c r="F74" i="8"/>
  <c r="J144" i="8"/>
  <c r="K172" i="12"/>
  <c r="K137" i="4"/>
  <c r="V207" i="8"/>
  <c r="J186" i="8"/>
  <c r="N207" i="8"/>
  <c r="T137" i="4"/>
  <c r="H291" i="5"/>
  <c r="T228" i="4"/>
  <c r="U193" i="8"/>
  <c r="J214" i="5"/>
  <c r="D291" i="3"/>
  <c r="V277" i="8"/>
  <c r="M249" i="8"/>
  <c r="O102" i="12"/>
  <c r="C95" i="10"/>
  <c r="P242" i="8"/>
  <c r="I74" i="4"/>
  <c r="L228" i="3"/>
  <c r="H179" i="10"/>
  <c r="D81" i="8"/>
  <c r="R116" i="5"/>
  <c r="E172" i="3"/>
  <c r="F88" i="4"/>
  <c r="U270" i="4"/>
  <c r="H179" i="4"/>
  <c r="P46" i="8"/>
  <c r="J32" i="8"/>
  <c r="H81" i="5"/>
  <c r="J116" i="12"/>
  <c r="C32" i="10"/>
  <c r="F130" i="5"/>
  <c r="B109" i="12"/>
  <c r="M81" i="12"/>
  <c r="G25" i="9"/>
  <c r="I25" i="9"/>
  <c r="G109" i="10"/>
  <c r="G263" i="11"/>
  <c r="D95" i="8"/>
  <c r="I67" i="12"/>
  <c r="F123" i="12"/>
  <c r="G200" i="11"/>
  <c r="I81" i="10"/>
  <c r="I137" i="8"/>
  <c r="G235" i="10"/>
  <c r="I32" i="10"/>
  <c r="U242" i="4"/>
  <c r="Q53" i="3"/>
  <c r="L109" i="3"/>
  <c r="E270" i="9"/>
  <c r="P235" i="6"/>
  <c r="T102" i="5"/>
  <c r="I53" i="10"/>
  <c r="E102" i="9"/>
  <c r="K277" i="12"/>
  <c r="M249" i="5"/>
  <c r="E284" i="9"/>
  <c r="C256" i="6"/>
  <c r="R32" i="12"/>
  <c r="Q32" i="12"/>
  <c r="F32" i="12"/>
  <c r="N179" i="12"/>
  <c r="E85" i="12"/>
  <c r="I263" i="5"/>
  <c r="G263" i="8"/>
  <c r="T242" i="5"/>
  <c r="N242" i="3"/>
  <c r="S109" i="4"/>
  <c r="D270" i="13"/>
  <c r="O263" i="3"/>
  <c r="M263" i="3"/>
  <c r="G88" i="12"/>
  <c r="T116" i="4"/>
  <c r="H67" i="4"/>
  <c r="J46" i="3"/>
  <c r="C95" i="13"/>
  <c r="S116" i="5"/>
  <c r="E60" i="9"/>
  <c r="B116" i="9"/>
  <c r="B102" i="3"/>
  <c r="S284" i="3"/>
  <c r="L144" i="4"/>
  <c r="O270" i="4"/>
  <c r="R158" i="4"/>
  <c r="P291" i="8"/>
  <c r="I46" i="8"/>
  <c r="H284" i="8"/>
  <c r="L60" i="8"/>
  <c r="R60" i="8"/>
  <c r="Q144" i="5"/>
  <c r="J46" i="12"/>
  <c r="N242" i="8"/>
  <c r="M165" i="5"/>
  <c r="I158" i="11"/>
  <c r="B270" i="13"/>
  <c r="J102" i="8"/>
  <c r="Q95" i="5"/>
  <c r="U158" i="5"/>
  <c r="H109" i="10"/>
  <c r="K263" i="10"/>
  <c r="H291" i="11"/>
  <c r="F291" i="6"/>
  <c r="M116" i="12"/>
  <c r="K46" i="12"/>
  <c r="P130" i="5"/>
  <c r="O277" i="6"/>
  <c r="E256" i="11"/>
  <c r="K109" i="8"/>
  <c r="E137" i="10"/>
  <c r="F221" i="12"/>
  <c r="K102" i="11"/>
  <c r="L179" i="12"/>
  <c r="M137" i="8"/>
  <c r="O137" i="8"/>
  <c r="H235" i="10"/>
  <c r="J249" i="5"/>
  <c r="K53" i="3"/>
  <c r="J137" i="9"/>
  <c r="C53" i="10"/>
  <c r="L60" i="5"/>
  <c r="S263" i="8"/>
  <c r="H32" i="5"/>
  <c r="J249" i="6"/>
  <c r="J242" i="3"/>
  <c r="O46" i="8"/>
  <c r="S144" i="8"/>
  <c r="M270" i="8"/>
  <c r="F256" i="8"/>
  <c r="P193" i="4"/>
  <c r="P207" i="8"/>
  <c r="B291" i="8"/>
  <c r="D137" i="4"/>
  <c r="E263" i="11"/>
  <c r="M242" i="3"/>
  <c r="N277" i="8"/>
  <c r="D109" i="4"/>
  <c r="E158" i="3"/>
  <c r="U186" i="3"/>
  <c r="F137" i="4"/>
  <c r="J249" i="11"/>
  <c r="K95" i="10"/>
  <c r="B116" i="4"/>
  <c r="B81" i="8"/>
  <c r="K109" i="9"/>
  <c r="H200" i="10"/>
  <c r="J179" i="10"/>
  <c r="C291" i="10"/>
  <c r="I116" i="9"/>
  <c r="B249" i="10"/>
  <c r="K256" i="3"/>
  <c r="N46" i="3"/>
  <c r="N32" i="4"/>
  <c r="E67" i="4"/>
  <c r="E172" i="8"/>
  <c r="I88" i="12"/>
  <c r="I284" i="8"/>
  <c r="O144" i="5"/>
  <c r="P95" i="5"/>
  <c r="J25" i="11"/>
  <c r="F193" i="10"/>
  <c r="Q53" i="12"/>
  <c r="H158" i="10"/>
  <c r="G256" i="11"/>
  <c r="B200" i="5"/>
  <c r="Q221" i="12"/>
  <c r="P179" i="12"/>
  <c r="O249" i="8"/>
  <c r="E95" i="11"/>
  <c r="M200" i="4"/>
  <c r="D81" i="4"/>
  <c r="C165" i="4"/>
  <c r="C186" i="3"/>
  <c r="M130" i="4"/>
  <c r="P165" i="4"/>
  <c r="P53" i="8"/>
  <c r="I109" i="4"/>
  <c r="C186" i="11"/>
  <c r="B165" i="12"/>
  <c r="R137" i="4"/>
  <c r="N137" i="4"/>
  <c r="V130" i="8"/>
  <c r="N53" i="9"/>
  <c r="I242" i="8"/>
  <c r="T179" i="3"/>
  <c r="H116" i="3"/>
  <c r="D256" i="4"/>
  <c r="M60" i="9"/>
  <c r="D179" i="10"/>
  <c r="N60" i="9"/>
  <c r="J249" i="10"/>
  <c r="C81" i="3"/>
  <c r="B214" i="4"/>
  <c r="B32" i="8"/>
  <c r="M144" i="12"/>
  <c r="O214" i="4"/>
  <c r="I228" i="10"/>
  <c r="K144" i="9"/>
  <c r="O165" i="8"/>
  <c r="Q165" i="8"/>
  <c r="N25" i="9"/>
  <c r="D102" i="8"/>
  <c r="M193" i="8"/>
  <c r="L81" i="5"/>
  <c r="D109" i="8"/>
  <c r="K158" i="10"/>
  <c r="N172" i="5"/>
  <c r="L249" i="12"/>
  <c r="K284" i="9"/>
  <c r="U130" i="8"/>
  <c r="M228" i="5"/>
  <c r="C172" i="12"/>
  <c r="H256" i="8"/>
  <c r="G60" i="3"/>
  <c r="D186" i="3"/>
  <c r="G165" i="4"/>
  <c r="G81" i="4"/>
  <c r="B165" i="4"/>
  <c r="K81" i="4"/>
  <c r="R186" i="3"/>
  <c r="F242" i="3"/>
  <c r="D165" i="4"/>
  <c r="R144" i="12"/>
  <c r="O116" i="8"/>
  <c r="M116" i="8"/>
  <c r="K179" i="3"/>
  <c r="K235" i="3"/>
  <c r="L116" i="9"/>
  <c r="F67" i="8"/>
  <c r="E179" i="10"/>
  <c r="I291" i="10"/>
  <c r="J137" i="12"/>
  <c r="F179" i="12"/>
  <c r="D158" i="12"/>
  <c r="E53" i="3"/>
  <c r="J235" i="6"/>
  <c r="U270" i="5"/>
  <c r="E207" i="8"/>
  <c r="H277" i="4"/>
  <c r="F81" i="4"/>
  <c r="H242" i="3"/>
  <c r="T200" i="8"/>
  <c r="S53" i="8"/>
  <c r="R277" i="8"/>
  <c r="R242" i="3"/>
  <c r="J81" i="4"/>
  <c r="P81" i="4"/>
  <c r="K165" i="12"/>
  <c r="C242" i="3"/>
  <c r="P186" i="3"/>
  <c r="V116" i="8"/>
  <c r="U221" i="4"/>
  <c r="D172" i="9"/>
  <c r="F235" i="3"/>
  <c r="E270" i="4"/>
  <c r="Q200" i="5"/>
  <c r="F249" i="12"/>
  <c r="T291" i="5"/>
  <c r="N74" i="12"/>
  <c r="B242" i="12"/>
  <c r="R46" i="12"/>
  <c r="I186" i="12"/>
  <c r="I123" i="12"/>
  <c r="K158" i="12"/>
  <c r="K137" i="5"/>
  <c r="R179" i="12"/>
  <c r="J277" i="12"/>
  <c r="Q158" i="12"/>
  <c r="F67" i="12"/>
  <c r="D277" i="12"/>
  <c r="B284" i="11"/>
  <c r="G137" i="9"/>
  <c r="V144" i="8"/>
  <c r="N200" i="12"/>
  <c r="D214" i="13"/>
  <c r="J242" i="4"/>
  <c r="U144" i="7"/>
  <c r="F200" i="4"/>
  <c r="L221" i="5"/>
  <c r="B130" i="5"/>
  <c r="F256" i="12"/>
  <c r="H270" i="4"/>
  <c r="E25" i="11"/>
  <c r="C88" i="9"/>
  <c r="P172" i="3"/>
  <c r="D172" i="3"/>
  <c r="O228" i="3"/>
  <c r="P32" i="4"/>
  <c r="E95" i="4"/>
  <c r="S95" i="5"/>
  <c r="J130" i="9"/>
  <c r="K242" i="11"/>
  <c r="H242" i="11"/>
  <c r="F249" i="11"/>
  <c r="F74" i="12"/>
  <c r="O256" i="12"/>
  <c r="D256" i="13"/>
  <c r="G221" i="12"/>
  <c r="E214" i="13"/>
  <c r="K102" i="12"/>
  <c r="N137" i="8"/>
  <c r="M95" i="8"/>
  <c r="H32" i="4"/>
  <c r="E52" i="12"/>
  <c r="C32" i="5"/>
  <c r="D256" i="6"/>
  <c r="E156" i="12"/>
  <c r="B291" i="6"/>
  <c r="E262" i="12"/>
  <c r="G158" i="9"/>
  <c r="J67" i="11"/>
  <c r="U32" i="5"/>
  <c r="B95" i="12"/>
  <c r="K137" i="10"/>
  <c r="K291" i="11"/>
  <c r="P60" i="3"/>
  <c r="P256" i="8"/>
  <c r="C179" i="3"/>
  <c r="H228" i="10"/>
  <c r="G109" i="12"/>
  <c r="C137" i="8"/>
  <c r="O74" i="8"/>
  <c r="C74" i="4"/>
  <c r="D88" i="7"/>
  <c r="R256" i="8"/>
  <c r="L235" i="12"/>
  <c r="G228" i="4"/>
  <c r="E46" i="3"/>
  <c r="C102" i="3"/>
  <c r="S214" i="4"/>
  <c r="F221" i="4"/>
  <c r="D60" i="11"/>
  <c r="E102" i="8"/>
  <c r="Q158" i="5"/>
  <c r="D207" i="12"/>
  <c r="D200" i="4"/>
  <c r="T249" i="8"/>
  <c r="I172" i="12"/>
  <c r="F95" i="10"/>
  <c r="O291" i="6"/>
  <c r="L25" i="11"/>
  <c r="C137" i="9"/>
  <c r="R172" i="8"/>
  <c r="D46" i="8"/>
  <c r="I207" i="8"/>
  <c r="J200" i="8"/>
  <c r="K186" i="11"/>
  <c r="T172" i="3"/>
  <c r="I221" i="9"/>
  <c r="O221" i="12"/>
  <c r="G67" i="9"/>
  <c r="G116" i="8"/>
  <c r="G25" i="4"/>
  <c r="P270" i="4"/>
  <c r="M95" i="12"/>
  <c r="G116" i="11"/>
  <c r="G200" i="12"/>
  <c r="E267" i="12"/>
  <c r="R46" i="8"/>
  <c r="D291" i="8"/>
  <c r="L291" i="9"/>
  <c r="O165" i="12"/>
  <c r="M193" i="12"/>
  <c r="S25" i="4"/>
  <c r="G200" i="10"/>
  <c r="P214" i="4"/>
  <c r="O249" i="12"/>
  <c r="N81" i="12"/>
  <c r="E158" i="10"/>
  <c r="M291" i="6"/>
  <c r="M53" i="3"/>
  <c r="L270" i="9"/>
  <c r="H207" i="8"/>
  <c r="J95" i="10"/>
  <c r="I249" i="10"/>
  <c r="E232" i="12"/>
  <c r="D53" i="8"/>
  <c r="N81" i="3"/>
  <c r="P249" i="4"/>
  <c r="P200" i="5"/>
  <c r="C158" i="13"/>
  <c r="E123" i="9"/>
  <c r="B291" i="11"/>
  <c r="N46" i="9"/>
  <c r="T291" i="6"/>
  <c r="I158" i="10"/>
  <c r="D242" i="14"/>
  <c r="B102" i="13"/>
  <c r="H277" i="12"/>
  <c r="E163" i="12"/>
  <c r="L109" i="7"/>
  <c r="D81" i="3"/>
  <c r="L81" i="3"/>
  <c r="T88" i="8"/>
  <c r="G249" i="3"/>
  <c r="L200" i="4"/>
  <c r="D228" i="4"/>
  <c r="P200" i="8"/>
  <c r="R32" i="4"/>
  <c r="F81" i="3"/>
  <c r="C130" i="3"/>
  <c r="S144" i="4"/>
  <c r="D95" i="4"/>
  <c r="S158" i="4"/>
  <c r="N123" i="4"/>
  <c r="P270" i="12"/>
  <c r="C263" i="12"/>
  <c r="J123" i="9"/>
  <c r="I130" i="5"/>
  <c r="O123" i="5"/>
  <c r="R95" i="8"/>
  <c r="I186" i="11"/>
  <c r="I291" i="14"/>
  <c r="F95" i="5"/>
  <c r="N32" i="9"/>
  <c r="N130" i="9"/>
  <c r="L165" i="12"/>
  <c r="H228" i="8"/>
  <c r="U291" i="6"/>
  <c r="O207" i="12"/>
  <c r="P277" i="6"/>
  <c r="O235" i="12"/>
  <c r="I32" i="11"/>
  <c r="F123" i="10"/>
  <c r="G32" i="10"/>
  <c r="F102" i="5"/>
  <c r="F249" i="8"/>
  <c r="E193" i="11"/>
  <c r="C25" i="4"/>
  <c r="M158" i="5"/>
  <c r="E64" i="12"/>
  <c r="D221" i="12"/>
  <c r="I32" i="12"/>
  <c r="J291" i="6"/>
  <c r="I158" i="9"/>
  <c r="D235" i="3"/>
  <c r="C60" i="13"/>
  <c r="E228" i="10"/>
  <c r="I53" i="5"/>
  <c r="F60" i="5"/>
  <c r="T60" i="5"/>
  <c r="F67" i="11"/>
  <c r="H81" i="4"/>
  <c r="K137" i="9"/>
  <c r="S81" i="4"/>
  <c r="R53" i="12"/>
  <c r="L179" i="9"/>
  <c r="I53" i="9"/>
  <c r="J123" i="3"/>
  <c r="B270" i="11"/>
  <c r="E221" i="5"/>
  <c r="E123" i="8"/>
  <c r="E123" i="10"/>
  <c r="F291" i="11"/>
  <c r="J53" i="12"/>
  <c r="C235" i="12"/>
  <c r="D88" i="9"/>
  <c r="E120" i="12"/>
  <c r="C95" i="8"/>
  <c r="C270" i="13"/>
  <c r="J242" i="10"/>
  <c r="P81" i="3"/>
  <c r="H81" i="3"/>
  <c r="K291" i="6"/>
  <c r="C32" i="3"/>
  <c r="B200" i="12"/>
  <c r="E73" i="12"/>
  <c r="P158" i="4"/>
  <c r="P137" i="12"/>
  <c r="I277" i="6"/>
  <c r="C102" i="13"/>
  <c r="H81" i="12"/>
  <c r="F144" i="7"/>
  <c r="R200" i="8"/>
  <c r="S228" i="4"/>
  <c r="N102" i="12"/>
  <c r="H214" i="11"/>
  <c r="G95" i="3"/>
  <c r="H46" i="9"/>
  <c r="S214" i="5"/>
  <c r="G67" i="3"/>
  <c r="F228" i="3"/>
  <c r="M291" i="14"/>
  <c r="H116" i="4"/>
  <c r="H67" i="3"/>
  <c r="T130" i="5"/>
  <c r="T123" i="5"/>
  <c r="K235" i="9"/>
  <c r="I25" i="11"/>
  <c r="H123" i="5"/>
  <c r="E256" i="10"/>
  <c r="C256" i="13"/>
  <c r="C74" i="12"/>
  <c r="L116" i="11"/>
  <c r="H81" i="10"/>
  <c r="N158" i="9"/>
  <c r="D214" i="9"/>
  <c r="K214" i="3"/>
  <c r="F137" i="12"/>
  <c r="C172" i="11"/>
  <c r="H263" i="9"/>
  <c r="C60" i="4"/>
  <c r="O200" i="12"/>
  <c r="K186" i="10"/>
  <c r="H46" i="7"/>
  <c r="F67" i="9"/>
  <c r="M46" i="12"/>
  <c r="V186" i="8"/>
  <c r="D102" i="3"/>
  <c r="C172" i="3"/>
  <c r="N130" i="3"/>
  <c r="G172" i="3"/>
  <c r="L277" i="4"/>
  <c r="L242" i="12"/>
  <c r="J277" i="9"/>
  <c r="C130" i="9"/>
  <c r="L186" i="11"/>
  <c r="Q74" i="12"/>
  <c r="D284" i="13"/>
  <c r="H165" i="12"/>
  <c r="R249" i="12"/>
  <c r="K179" i="9"/>
  <c r="B137" i="8"/>
  <c r="E158" i="5"/>
  <c r="P95" i="8"/>
  <c r="O95" i="12"/>
  <c r="P235" i="12"/>
  <c r="M263" i="9"/>
  <c r="S242" i="8"/>
  <c r="N123" i="3"/>
  <c r="N130" i="4"/>
  <c r="T256" i="6"/>
  <c r="J158" i="5"/>
  <c r="F74" i="3"/>
  <c r="E81" i="4"/>
  <c r="H256" i="6"/>
  <c r="Q67" i="3"/>
  <c r="N249" i="9"/>
  <c r="M46" i="8"/>
  <c r="D123" i="9"/>
  <c r="F284" i="8"/>
  <c r="M81" i="3"/>
  <c r="E199" i="12"/>
  <c r="U235" i="4"/>
  <c r="N32" i="3"/>
  <c r="U256" i="5"/>
  <c r="L144" i="3"/>
  <c r="M109" i="9"/>
  <c r="B109" i="9"/>
  <c r="I130" i="3"/>
  <c r="M158" i="4"/>
  <c r="R249" i="4"/>
  <c r="I200" i="5"/>
  <c r="S116" i="4"/>
  <c r="H228" i="12"/>
  <c r="P186" i="4"/>
  <c r="M74" i="12"/>
  <c r="K123" i="5"/>
  <c r="G186" i="5"/>
  <c r="I291" i="8"/>
  <c r="K207" i="12"/>
  <c r="B144" i="5"/>
  <c r="S60" i="4"/>
  <c r="C123" i="12"/>
  <c r="D235" i="12"/>
  <c r="H74" i="8"/>
  <c r="J32" i="11"/>
  <c r="F200" i="8"/>
  <c r="M235" i="3"/>
  <c r="B74" i="3"/>
  <c r="L263" i="9"/>
  <c r="S284" i="8"/>
  <c r="I193" i="9"/>
  <c r="S193" i="4"/>
  <c r="L95" i="11"/>
  <c r="N53" i="8"/>
  <c r="T214" i="8"/>
  <c r="Q95" i="3"/>
  <c r="C32" i="4"/>
  <c r="D60" i="8"/>
  <c r="Q60" i="8"/>
  <c r="R130" i="5"/>
  <c r="N123" i="5"/>
  <c r="P186" i="5"/>
  <c r="E291" i="11"/>
  <c r="M130" i="5"/>
  <c r="C116" i="11"/>
  <c r="C130" i="12"/>
  <c r="R207" i="12"/>
  <c r="F95" i="8"/>
  <c r="F277" i="6"/>
  <c r="U53" i="3"/>
  <c r="M242" i="4"/>
  <c r="D186" i="5"/>
  <c r="G95" i="7"/>
  <c r="F46" i="8"/>
  <c r="B242" i="5"/>
  <c r="O242" i="5"/>
  <c r="E256" i="3"/>
  <c r="B291" i="9"/>
  <c r="J95" i="5"/>
  <c r="D165" i="12"/>
  <c r="D67" i="12"/>
  <c r="C130" i="8"/>
  <c r="Q214" i="5"/>
  <c r="U214" i="5"/>
  <c r="L144" i="12"/>
  <c r="C256" i="8"/>
  <c r="E247" i="12"/>
  <c r="E94" i="12"/>
  <c r="K95" i="9"/>
  <c r="Q291" i="4"/>
  <c r="S291" i="4"/>
  <c r="C137" i="4"/>
  <c r="G32" i="3"/>
  <c r="I116" i="4"/>
  <c r="N214" i="4"/>
  <c r="H172" i="8"/>
  <c r="O172" i="8"/>
  <c r="C186" i="8"/>
  <c r="Q74" i="8"/>
  <c r="J284" i="4"/>
  <c r="R270" i="5"/>
  <c r="I270" i="8"/>
  <c r="J95" i="3"/>
  <c r="E214" i="5"/>
  <c r="N25" i="4"/>
  <c r="J291" i="10"/>
  <c r="M186" i="4"/>
  <c r="C249" i="10"/>
  <c r="T81" i="3"/>
  <c r="S256" i="3"/>
  <c r="L102" i="3"/>
  <c r="N67" i="4"/>
  <c r="V172" i="8"/>
  <c r="C249" i="9"/>
  <c r="N67" i="8"/>
  <c r="F116" i="9"/>
  <c r="G172" i="8"/>
  <c r="B270" i="8"/>
  <c r="B172" i="12"/>
  <c r="K284" i="4"/>
  <c r="H200" i="8"/>
  <c r="F291" i="9"/>
  <c r="K242" i="8"/>
  <c r="H249" i="9"/>
  <c r="G116" i="9"/>
  <c r="M116" i="9"/>
  <c r="U228" i="3"/>
  <c r="J95" i="4"/>
  <c r="G67" i="4"/>
  <c r="H284" i="5"/>
  <c r="B67" i="8"/>
  <c r="I144" i="12"/>
  <c r="M235" i="4"/>
  <c r="J32" i="3"/>
  <c r="C242" i="8"/>
  <c r="Q242" i="8"/>
  <c r="Q207" i="4"/>
  <c r="B291" i="10"/>
  <c r="T270" i="5"/>
  <c r="P270" i="5"/>
  <c r="E32" i="3"/>
  <c r="I88" i="11"/>
  <c r="F53" i="8"/>
  <c r="N214" i="5"/>
  <c r="J214" i="9"/>
  <c r="D179" i="3"/>
  <c r="M67" i="3"/>
  <c r="D291" i="10"/>
  <c r="I179" i="10"/>
  <c r="E116" i="9"/>
  <c r="F249" i="10"/>
  <c r="M102" i="3"/>
  <c r="U249" i="4"/>
  <c r="M172" i="8"/>
  <c r="M60" i="8"/>
  <c r="U186" i="5"/>
  <c r="G95" i="8"/>
  <c r="B60" i="11"/>
  <c r="H186" i="11"/>
  <c r="B235" i="9"/>
  <c r="P165" i="5"/>
  <c r="E284" i="13"/>
  <c r="F207" i="12"/>
  <c r="B249" i="8"/>
  <c r="G263" i="9"/>
  <c r="J137" i="8"/>
  <c r="K102" i="5"/>
  <c r="O88" i="12"/>
  <c r="L249" i="9"/>
  <c r="H116" i="7"/>
  <c r="O256" i="3"/>
  <c r="G186" i="4"/>
  <c r="J88" i="4"/>
  <c r="B228" i="10"/>
  <c r="G74" i="9"/>
  <c r="K137" i="12"/>
  <c r="D291" i="5"/>
  <c r="I144" i="3"/>
  <c r="G200" i="4"/>
  <c r="F53" i="4"/>
  <c r="U88" i="3"/>
  <c r="K74" i="4"/>
  <c r="R88" i="3"/>
  <c r="O88" i="3"/>
  <c r="R263" i="3"/>
  <c r="L263" i="3"/>
  <c r="B130" i="3"/>
  <c r="H102" i="3"/>
  <c r="G200" i="3"/>
  <c r="L270" i="4"/>
  <c r="D249" i="4"/>
  <c r="N207" i="4"/>
  <c r="J235" i="4"/>
  <c r="L67" i="8"/>
  <c r="D249" i="11"/>
  <c r="B235" i="3"/>
  <c r="T74" i="3"/>
  <c r="R256" i="12"/>
  <c r="Q95" i="12"/>
  <c r="L158" i="5"/>
  <c r="H270" i="11"/>
  <c r="I74" i="9"/>
  <c r="C74" i="9"/>
  <c r="E270" i="11"/>
  <c r="E261" i="12"/>
  <c r="C263" i="9"/>
  <c r="G123" i="9"/>
  <c r="O81" i="3"/>
  <c r="N291" i="6"/>
  <c r="C81" i="10"/>
  <c r="J256" i="12"/>
  <c r="K74" i="12"/>
  <c r="C158" i="4"/>
  <c r="O32" i="4"/>
  <c r="R74" i="12"/>
  <c r="J291" i="11"/>
  <c r="H60" i="8"/>
  <c r="G60" i="8"/>
  <c r="K270" i="4"/>
  <c r="F256" i="10"/>
  <c r="J102" i="3"/>
  <c r="F284" i="3"/>
  <c r="L242" i="4"/>
  <c r="B67" i="4"/>
  <c r="O123" i="4"/>
  <c r="F123" i="8"/>
  <c r="C165" i="5"/>
  <c r="S186" i="5"/>
  <c r="E143" i="12"/>
  <c r="E185" i="12"/>
  <c r="K186" i="8"/>
  <c r="I284" i="4"/>
  <c r="H193" i="4"/>
  <c r="K242" i="5"/>
  <c r="L137" i="12"/>
  <c r="B53" i="9"/>
  <c r="O270" i="5"/>
  <c r="E95" i="3"/>
  <c r="C214" i="5"/>
  <c r="F214" i="5"/>
  <c r="I137" i="12"/>
  <c r="D67" i="9"/>
  <c r="D116" i="4"/>
  <c r="P46" i="3"/>
  <c r="G88" i="4"/>
  <c r="D270" i="5"/>
  <c r="I53" i="8"/>
  <c r="B214" i="9"/>
  <c r="M25" i="3"/>
  <c r="O53" i="12"/>
  <c r="M165" i="9"/>
  <c r="C67" i="4"/>
  <c r="U74" i="3"/>
  <c r="L256" i="3"/>
  <c r="K228" i="3"/>
  <c r="K284" i="3"/>
  <c r="D186" i="4"/>
  <c r="J74" i="3"/>
  <c r="G249" i="9"/>
  <c r="L144" i="11"/>
  <c r="T158" i="5"/>
  <c r="B186" i="5"/>
  <c r="T186" i="8"/>
  <c r="K291" i="4"/>
  <c r="G249" i="8"/>
  <c r="F32" i="3"/>
  <c r="Q32" i="3"/>
  <c r="L67" i="9"/>
  <c r="L221" i="4"/>
  <c r="K88" i="11"/>
  <c r="U242" i="5"/>
  <c r="I242" i="5"/>
  <c r="I158" i="3"/>
  <c r="D186" i="9"/>
  <c r="L291" i="8"/>
  <c r="U200" i="3"/>
  <c r="R95" i="4"/>
  <c r="P123" i="4"/>
  <c r="I67" i="8"/>
  <c r="R67" i="3"/>
  <c r="E235" i="9"/>
  <c r="S165" i="5"/>
  <c r="F158" i="11"/>
  <c r="M53" i="8"/>
  <c r="I186" i="4"/>
  <c r="M256" i="12"/>
  <c r="C32" i="11"/>
  <c r="C102" i="5"/>
  <c r="J144" i="9"/>
  <c r="D123" i="10"/>
  <c r="C284" i="3"/>
  <c r="G137" i="12"/>
  <c r="C137" i="12"/>
  <c r="J242" i="14"/>
  <c r="J158" i="9"/>
  <c r="F95" i="3"/>
  <c r="I109" i="5"/>
  <c r="G291" i="8"/>
  <c r="C235" i="4"/>
  <c r="N81" i="8"/>
  <c r="S32" i="3"/>
  <c r="Q214" i="3"/>
  <c r="L25" i="3"/>
  <c r="Q235" i="12"/>
  <c r="R32" i="3"/>
  <c r="S95" i="3"/>
  <c r="G235" i="12"/>
  <c r="J291" i="14"/>
  <c r="F291" i="14"/>
  <c r="E123" i="3"/>
  <c r="O186" i="3"/>
  <c r="R74" i="3"/>
  <c r="U67" i="3"/>
  <c r="M214" i="3"/>
  <c r="K46" i="3"/>
  <c r="Q102" i="3"/>
  <c r="F172" i="3"/>
  <c r="R228" i="3"/>
  <c r="U214" i="4"/>
  <c r="I249" i="4"/>
  <c r="B158" i="4"/>
  <c r="O207" i="4"/>
  <c r="J186" i="9"/>
  <c r="D200" i="5"/>
  <c r="G179" i="9"/>
  <c r="R116" i="4"/>
  <c r="D221" i="9"/>
  <c r="L235" i="9"/>
  <c r="J200" i="12"/>
  <c r="C270" i="11"/>
  <c r="G74" i="12"/>
  <c r="O207" i="8"/>
  <c r="N123" i="8"/>
  <c r="D193" i="10"/>
  <c r="D256" i="10"/>
  <c r="D242" i="11"/>
  <c r="N53" i="12"/>
  <c r="F130" i="12"/>
  <c r="J130" i="12"/>
  <c r="G95" i="12"/>
  <c r="G144" i="9"/>
  <c r="R144" i="4"/>
  <c r="R221" i="12"/>
  <c r="R95" i="3"/>
  <c r="E206" i="12"/>
  <c r="E67" i="11"/>
  <c r="P242" i="5"/>
  <c r="N256" i="5"/>
  <c r="V88" i="8"/>
  <c r="K179" i="4"/>
  <c r="C291" i="14"/>
  <c r="F46" i="9"/>
  <c r="O179" i="3"/>
  <c r="E192" i="12"/>
  <c r="I81" i="8"/>
  <c r="K67" i="10"/>
  <c r="H200" i="3"/>
  <c r="S32" i="4"/>
  <c r="T123" i="4"/>
  <c r="P221" i="4"/>
  <c r="F67" i="3"/>
  <c r="L95" i="12"/>
  <c r="H95" i="12"/>
  <c r="J158" i="12"/>
  <c r="P186" i="8"/>
  <c r="C291" i="8"/>
  <c r="R193" i="4"/>
  <c r="U74" i="4"/>
  <c r="N284" i="3"/>
  <c r="J53" i="4"/>
  <c r="G193" i="4"/>
  <c r="G214" i="8"/>
  <c r="K179" i="8"/>
  <c r="E130" i="4"/>
  <c r="C228" i="12"/>
  <c r="L60" i="4"/>
  <c r="E67" i="8"/>
  <c r="Q81" i="8"/>
  <c r="D256" i="3"/>
  <c r="P102" i="3"/>
  <c r="F95" i="4"/>
  <c r="B123" i="4"/>
  <c r="P256" i="12"/>
  <c r="M179" i="9"/>
  <c r="H144" i="9"/>
  <c r="N179" i="3"/>
  <c r="I249" i="12"/>
  <c r="T81" i="8"/>
  <c r="R109" i="12"/>
  <c r="G102" i="8"/>
  <c r="G95" i="5"/>
  <c r="H123" i="10"/>
  <c r="K123" i="9"/>
  <c r="F123" i="9"/>
  <c r="H172" i="11"/>
  <c r="D60" i="4"/>
  <c r="B137" i="12"/>
  <c r="K130" i="12"/>
  <c r="Q123" i="5"/>
  <c r="S158" i="5"/>
  <c r="I256" i="12"/>
  <c r="K200" i="12"/>
  <c r="I95" i="11"/>
  <c r="R277" i="6"/>
  <c r="B95" i="13"/>
  <c r="U137" i="8"/>
  <c r="E242" i="14"/>
  <c r="M214" i="4"/>
  <c r="E200" i="8"/>
  <c r="I102" i="5"/>
  <c r="L74" i="3"/>
  <c r="H130" i="3"/>
  <c r="N186" i="4"/>
  <c r="C123" i="4"/>
  <c r="N277" i="4"/>
  <c r="Q95" i="4"/>
  <c r="L158" i="4"/>
  <c r="D242" i="9"/>
  <c r="F242" i="14"/>
  <c r="H102" i="5"/>
  <c r="J228" i="12"/>
  <c r="K284" i="12"/>
  <c r="M81" i="8"/>
  <c r="T179" i="8"/>
  <c r="J291" i="3"/>
  <c r="C67" i="8"/>
  <c r="M116" i="3"/>
  <c r="C81" i="11"/>
  <c r="G60" i="4"/>
  <c r="U60" i="4"/>
  <c r="Q179" i="3"/>
  <c r="N116" i="4"/>
  <c r="K158" i="9"/>
  <c r="H256" i="4"/>
  <c r="G207" i="4"/>
  <c r="C256" i="10"/>
  <c r="K95" i="5"/>
  <c r="N74" i="9"/>
  <c r="L291" i="4"/>
  <c r="Q291" i="12"/>
  <c r="K53" i="8"/>
  <c r="B144" i="9"/>
  <c r="H137" i="12"/>
  <c r="N67" i="3"/>
  <c r="I102" i="3"/>
  <c r="O172" i="3"/>
  <c r="B284" i="3"/>
  <c r="D158" i="4"/>
  <c r="L207" i="4"/>
  <c r="J109" i="5"/>
  <c r="L221" i="12"/>
  <c r="K221" i="12"/>
  <c r="R172" i="12"/>
  <c r="J270" i="5"/>
  <c r="R67" i="8"/>
  <c r="F291" i="4"/>
  <c r="O158" i="3"/>
  <c r="Q158" i="3"/>
  <c r="E200" i="3"/>
  <c r="D74" i="3"/>
  <c r="E134" i="12"/>
  <c r="E186" i="8"/>
  <c r="E193" i="9"/>
  <c r="U74" i="8"/>
  <c r="J158" i="3"/>
  <c r="P53" i="4"/>
  <c r="U291" i="8"/>
  <c r="T95" i="3"/>
  <c r="U256" i="4"/>
  <c r="U284" i="3"/>
  <c r="S270" i="4"/>
  <c r="E207" i="4"/>
  <c r="Q123" i="8"/>
  <c r="B32" i="3"/>
  <c r="H116" i="11"/>
  <c r="G242" i="5"/>
  <c r="Q88" i="8"/>
  <c r="M291" i="4"/>
  <c r="L67" i="3"/>
  <c r="S172" i="3"/>
  <c r="J193" i="12"/>
  <c r="G123" i="11"/>
  <c r="I67" i="11"/>
  <c r="P214" i="5"/>
  <c r="E79" i="12"/>
  <c r="H291" i="14"/>
  <c r="B144" i="11"/>
  <c r="E218" i="12"/>
  <c r="D130" i="7"/>
  <c r="O214" i="12"/>
  <c r="D249" i="3"/>
  <c r="N102" i="5"/>
  <c r="E275" i="12"/>
  <c r="J144" i="3"/>
  <c r="C256" i="5"/>
  <c r="D193" i="4"/>
  <c r="O291" i="12"/>
  <c r="J88" i="3"/>
  <c r="E193" i="7"/>
  <c r="T102" i="7"/>
  <c r="P200" i="4"/>
  <c r="K263" i="3"/>
  <c r="F179" i="9"/>
  <c r="T228" i="5"/>
  <c r="G179" i="3"/>
  <c r="P235" i="3"/>
  <c r="S256" i="5"/>
  <c r="M249" i="3"/>
  <c r="K32" i="4"/>
  <c r="R235" i="4"/>
  <c r="M123" i="3"/>
  <c r="I74" i="3"/>
  <c r="J235" i="3"/>
  <c r="D32" i="10"/>
  <c r="O221" i="5"/>
  <c r="F137" i="11"/>
  <c r="O74" i="12"/>
  <c r="K256" i="4"/>
  <c r="C193" i="12"/>
  <c r="L102" i="8"/>
  <c r="N291" i="8"/>
  <c r="M123" i="8"/>
  <c r="K74" i="9"/>
  <c r="K270" i="11"/>
  <c r="E93" i="12"/>
  <c r="R158" i="12"/>
  <c r="O193" i="4"/>
  <c r="E144" i="7"/>
  <c r="I270" i="11"/>
  <c r="N95" i="3"/>
  <c r="L200" i="8"/>
  <c r="M95" i="3"/>
  <c r="H284" i="3"/>
  <c r="U116" i="4"/>
  <c r="U172" i="3"/>
  <c r="J228" i="3"/>
  <c r="B256" i="3"/>
  <c r="F214" i="4"/>
  <c r="F270" i="4"/>
  <c r="L95" i="4"/>
  <c r="I67" i="4"/>
  <c r="P67" i="4"/>
  <c r="J235" i="12"/>
  <c r="J228" i="10"/>
  <c r="H249" i="12"/>
  <c r="N165" i="5"/>
  <c r="F123" i="5"/>
  <c r="T102" i="8"/>
  <c r="B256" i="4"/>
  <c r="C193" i="10"/>
  <c r="D172" i="11"/>
  <c r="B95" i="8"/>
  <c r="D263" i="9"/>
  <c r="D95" i="3"/>
  <c r="E255" i="12"/>
  <c r="H228" i="3"/>
  <c r="I158" i="5"/>
  <c r="D95" i="5"/>
  <c r="H242" i="14"/>
  <c r="U102" i="5"/>
  <c r="J256" i="10"/>
  <c r="I242" i="4"/>
  <c r="M221" i="4"/>
  <c r="D277" i="4"/>
  <c r="H158" i="4"/>
  <c r="S207" i="4"/>
  <c r="K235" i="4"/>
  <c r="C242" i="9"/>
  <c r="N95" i="5"/>
  <c r="G291" i="11"/>
  <c r="J144" i="11"/>
  <c r="J242" i="11"/>
  <c r="O81" i="12"/>
  <c r="G291" i="6"/>
  <c r="F46" i="12"/>
  <c r="K214" i="4"/>
  <c r="N53" i="3"/>
  <c r="M200" i="5"/>
  <c r="F102" i="8"/>
  <c r="H88" i="10"/>
  <c r="D95" i="12"/>
  <c r="K46" i="7"/>
  <c r="B130" i="7"/>
  <c r="I102" i="7"/>
  <c r="I193" i="4"/>
  <c r="H137" i="8"/>
  <c r="M228" i="7"/>
  <c r="M46" i="7"/>
  <c r="G263" i="4"/>
  <c r="N291" i="9"/>
  <c r="F235" i="4"/>
  <c r="D200" i="3"/>
  <c r="D88" i="4"/>
  <c r="I207" i="4"/>
  <c r="J214" i="4"/>
  <c r="N179" i="9"/>
  <c r="D144" i="9"/>
  <c r="M123" i="5"/>
  <c r="J109" i="12"/>
  <c r="K81" i="12"/>
  <c r="H95" i="5"/>
  <c r="C95" i="12"/>
  <c r="F60" i="4"/>
  <c r="D74" i="7"/>
  <c r="L193" i="7"/>
  <c r="L130" i="7"/>
  <c r="N130" i="7"/>
  <c r="D263" i="7"/>
  <c r="F158" i="7"/>
  <c r="K81" i="7"/>
  <c r="U263" i="4"/>
  <c r="B235" i="4"/>
  <c r="K214" i="8"/>
  <c r="I214" i="3"/>
  <c r="H291" i="4"/>
  <c r="N95" i="7"/>
  <c r="B67" i="3"/>
  <c r="T179" i="4"/>
  <c r="E25" i="4"/>
  <c r="T74" i="7"/>
  <c r="N116" i="7"/>
  <c r="L193" i="9"/>
  <c r="D214" i="7"/>
  <c r="R102" i="7"/>
  <c r="S221" i="7"/>
  <c r="E71" i="12"/>
  <c r="D74" i="12"/>
  <c r="B277" i="12"/>
  <c r="E274" i="12"/>
  <c r="L67" i="4"/>
  <c r="E45" i="12"/>
  <c r="B46" i="12"/>
  <c r="H67" i="7"/>
  <c r="F109" i="7"/>
  <c r="L81" i="7"/>
  <c r="J284" i="12"/>
  <c r="B193" i="4"/>
  <c r="B88" i="12"/>
  <c r="U32" i="3"/>
  <c r="H95" i="3"/>
  <c r="E95" i="10"/>
  <c r="E165" i="5"/>
  <c r="M53" i="12"/>
  <c r="I32" i="3"/>
  <c r="S158" i="3"/>
  <c r="C144" i="9"/>
  <c r="D228" i="5"/>
  <c r="B200" i="8"/>
  <c r="J53" i="8"/>
  <c r="Q186" i="4"/>
  <c r="R193" i="12"/>
  <c r="L172" i="12"/>
  <c r="T284" i="4"/>
  <c r="E193" i="4"/>
  <c r="S81" i="8"/>
  <c r="M263" i="4"/>
  <c r="S235" i="4"/>
  <c r="F172" i="12"/>
  <c r="B228" i="5"/>
  <c r="G88" i="8"/>
  <c r="E277" i="4"/>
  <c r="J32" i="9"/>
  <c r="H214" i="5"/>
  <c r="O249" i="3"/>
  <c r="K228" i="5"/>
  <c r="Q228" i="5"/>
  <c r="F242" i="5"/>
  <c r="G256" i="8"/>
  <c r="I109" i="9"/>
  <c r="B179" i="9"/>
  <c r="F123" i="4"/>
  <c r="D32" i="4"/>
  <c r="M207" i="4"/>
  <c r="J221" i="4"/>
  <c r="D284" i="3"/>
  <c r="Q256" i="12"/>
  <c r="G291" i="10"/>
  <c r="C200" i="10"/>
  <c r="S46" i="3"/>
  <c r="J284" i="3"/>
  <c r="T270" i="4"/>
  <c r="T158" i="4"/>
  <c r="H207" i="4"/>
  <c r="K123" i="4"/>
  <c r="R235" i="12"/>
  <c r="O60" i="8"/>
  <c r="J186" i="4"/>
  <c r="D46" i="9"/>
  <c r="J109" i="11"/>
  <c r="O102" i="8"/>
  <c r="K193" i="4"/>
  <c r="M95" i="5"/>
  <c r="Q137" i="12"/>
  <c r="J242" i="9"/>
  <c r="L137" i="8"/>
  <c r="E32" i="10"/>
  <c r="E102" i="5"/>
  <c r="E290" i="12"/>
  <c r="V249" i="8"/>
  <c r="F263" i="3"/>
  <c r="R214" i="5"/>
  <c r="Q214" i="8"/>
  <c r="D32" i="3"/>
  <c r="T88" i="3"/>
  <c r="D130" i="4"/>
  <c r="I193" i="12"/>
  <c r="M116" i="4"/>
  <c r="E200" i="10"/>
  <c r="R249" i="3"/>
  <c r="O130" i="3"/>
  <c r="G46" i="3"/>
  <c r="N270" i="4"/>
  <c r="R207" i="4"/>
  <c r="H109" i="5"/>
  <c r="E144" i="11"/>
  <c r="Q165" i="5"/>
  <c r="L123" i="9"/>
  <c r="B158" i="5"/>
  <c r="N130" i="12"/>
  <c r="I123" i="5"/>
  <c r="E256" i="8"/>
  <c r="K116" i="11"/>
  <c r="N242" i="5"/>
  <c r="J270" i="3"/>
  <c r="E53" i="9"/>
  <c r="R25" i="4"/>
  <c r="O60" i="4"/>
  <c r="S81" i="3"/>
  <c r="D130" i="3"/>
  <c r="S228" i="3"/>
  <c r="E214" i="4"/>
  <c r="T207" i="4"/>
  <c r="D67" i="8"/>
  <c r="J186" i="10"/>
  <c r="C123" i="5"/>
  <c r="P158" i="5"/>
  <c r="K186" i="5"/>
  <c r="E186" i="11"/>
  <c r="H186" i="8"/>
  <c r="U179" i="4"/>
  <c r="M102" i="12"/>
  <c r="B60" i="4"/>
  <c r="F256" i="5"/>
  <c r="L32" i="3"/>
  <c r="L88" i="11"/>
  <c r="R242" i="5"/>
  <c r="H249" i="8"/>
  <c r="I249" i="9"/>
  <c r="G235" i="3"/>
  <c r="R46" i="3"/>
  <c r="G270" i="4"/>
  <c r="P95" i="4"/>
  <c r="D228" i="10"/>
  <c r="R186" i="5"/>
  <c r="K53" i="12"/>
  <c r="O158" i="5"/>
  <c r="T123" i="8"/>
  <c r="G123" i="8"/>
  <c r="H95" i="8"/>
  <c r="C277" i="12"/>
  <c r="U291" i="4"/>
  <c r="O193" i="7"/>
  <c r="M277" i="9"/>
  <c r="K179" i="7"/>
  <c r="J228" i="7"/>
  <c r="T137" i="7"/>
  <c r="J67" i="7"/>
  <c r="J46" i="7"/>
  <c r="H214" i="7"/>
  <c r="I158" i="7"/>
  <c r="E81" i="7"/>
  <c r="Q95" i="7"/>
  <c r="D102" i="7"/>
  <c r="G291" i="4"/>
  <c r="P291" i="12"/>
  <c r="K53" i="4"/>
  <c r="S249" i="8"/>
  <c r="J25" i="3"/>
  <c r="E210" i="12"/>
  <c r="F214" i="9"/>
  <c r="Q193" i="4"/>
  <c r="C214" i="3"/>
  <c r="T130" i="4"/>
  <c r="S277" i="4"/>
  <c r="B256" i="12"/>
  <c r="J249" i="9"/>
  <c r="P263" i="3"/>
  <c r="G123" i="10"/>
  <c r="J200" i="3"/>
  <c r="B46" i="3"/>
  <c r="E74" i="3"/>
  <c r="N74" i="3"/>
  <c r="H256" i="3"/>
  <c r="H249" i="4"/>
  <c r="J228" i="5"/>
  <c r="G249" i="4"/>
  <c r="R53" i="8"/>
  <c r="K249" i="9"/>
  <c r="J67" i="8"/>
  <c r="J88" i="11"/>
  <c r="D137" i="12"/>
  <c r="K221" i="4"/>
  <c r="S130" i="3"/>
  <c r="Q130" i="7"/>
  <c r="B214" i="12"/>
  <c r="T109" i="5"/>
  <c r="B214" i="3"/>
  <c r="C172" i="7"/>
  <c r="R46" i="7"/>
  <c r="R200" i="7"/>
  <c r="G200" i="7"/>
  <c r="L116" i="7"/>
  <c r="N235" i="4"/>
  <c r="D53" i="4"/>
  <c r="K249" i="8"/>
  <c r="D270" i="11"/>
  <c r="G270" i="11"/>
  <c r="N284" i="5"/>
  <c r="F263" i="4"/>
  <c r="B179" i="4"/>
  <c r="N263" i="12"/>
  <c r="K235" i="12"/>
  <c r="D291" i="9"/>
  <c r="Q263" i="3"/>
  <c r="D81" i="11"/>
  <c r="B123" i="3"/>
  <c r="E221" i="4"/>
  <c r="K249" i="3"/>
  <c r="N228" i="3"/>
  <c r="I95" i="4"/>
  <c r="C249" i="11"/>
  <c r="D263" i="3"/>
  <c r="J165" i="12"/>
  <c r="P193" i="12"/>
  <c r="R200" i="3"/>
  <c r="G88" i="11"/>
  <c r="R200" i="12"/>
  <c r="L256" i="4"/>
  <c r="O228" i="8"/>
  <c r="O95" i="8"/>
  <c r="J186" i="5"/>
  <c r="G60" i="11"/>
  <c r="D186" i="11"/>
  <c r="O109" i="12"/>
  <c r="I81" i="12"/>
  <c r="L200" i="12"/>
  <c r="K102" i="8"/>
  <c r="G158" i="5"/>
  <c r="U123" i="8"/>
  <c r="O123" i="8"/>
  <c r="G130" i="9"/>
  <c r="C242" i="11"/>
  <c r="G53" i="12"/>
  <c r="C228" i="13"/>
  <c r="J263" i="9"/>
  <c r="J53" i="11"/>
  <c r="Q277" i="12"/>
  <c r="D277" i="6"/>
  <c r="H32" i="10"/>
  <c r="S53" i="3"/>
  <c r="L263" i="4"/>
  <c r="K25" i="3"/>
  <c r="B60" i="3"/>
  <c r="O179" i="8"/>
  <c r="I270" i="3"/>
  <c r="J109" i="9"/>
  <c r="E186" i="9"/>
  <c r="D74" i="9"/>
  <c r="R95" i="5"/>
  <c r="G53" i="3"/>
  <c r="D256" i="5"/>
  <c r="G81" i="8"/>
  <c r="I284" i="5"/>
  <c r="F81" i="8"/>
  <c r="F284" i="4"/>
  <c r="J214" i="3"/>
  <c r="H60" i="3"/>
  <c r="H214" i="12"/>
  <c r="U284" i="5"/>
  <c r="V67" i="8"/>
  <c r="G270" i="3"/>
  <c r="N263" i="3"/>
  <c r="F221" i="9"/>
  <c r="R221" i="5"/>
  <c r="C193" i="4"/>
  <c r="G123" i="3"/>
  <c r="E284" i="3"/>
  <c r="I32" i="4"/>
  <c r="F256" i="3"/>
  <c r="O186" i="4"/>
  <c r="L123" i="3"/>
  <c r="I123" i="3"/>
  <c r="J256" i="3"/>
  <c r="B123" i="10"/>
  <c r="G249" i="10"/>
  <c r="I200" i="3"/>
  <c r="D46" i="3"/>
  <c r="E102" i="3"/>
  <c r="C228" i="3"/>
  <c r="F32" i="4"/>
  <c r="T95" i="4"/>
  <c r="U158" i="4"/>
  <c r="F67" i="4"/>
  <c r="M123" i="4"/>
  <c r="C186" i="4"/>
  <c r="K172" i="5"/>
  <c r="C67" i="9"/>
  <c r="I242" i="10"/>
  <c r="L144" i="9"/>
  <c r="J60" i="8"/>
  <c r="K60" i="8"/>
  <c r="V53" i="8"/>
  <c r="J228" i="8"/>
  <c r="K214" i="11"/>
  <c r="M235" i="9"/>
  <c r="H74" i="9"/>
  <c r="Q46" i="12"/>
  <c r="I95" i="8"/>
  <c r="D291" i="6"/>
  <c r="E127" i="12"/>
  <c r="N137" i="12"/>
  <c r="B263" i="9"/>
  <c r="D165" i="5"/>
  <c r="C25" i="11"/>
  <c r="C60" i="11"/>
  <c r="F81" i="12"/>
  <c r="K228" i="7"/>
  <c r="U67" i="7"/>
  <c r="U291" i="7"/>
  <c r="S60" i="7"/>
  <c r="F95" i="7"/>
  <c r="M193" i="9"/>
  <c r="L228" i="4"/>
  <c r="D88" i="11"/>
  <c r="G214" i="11"/>
  <c r="B291" i="3"/>
  <c r="L179" i="4"/>
  <c r="B263" i="12"/>
  <c r="P123" i="3"/>
  <c r="B109" i="5"/>
  <c r="F109" i="5"/>
  <c r="E186" i="4"/>
  <c r="R88" i="8"/>
  <c r="F214" i="11"/>
  <c r="U193" i="7"/>
  <c r="J130" i="7"/>
  <c r="S193" i="7"/>
  <c r="F67" i="7"/>
  <c r="I214" i="7"/>
  <c r="L172" i="7"/>
  <c r="O263" i="4"/>
  <c r="Q88" i="3"/>
  <c r="T74" i="4"/>
  <c r="D144" i="3"/>
  <c r="D242" i="5"/>
  <c r="D186" i="8"/>
  <c r="M263" i="12"/>
  <c r="E287" i="12"/>
  <c r="E246" i="12"/>
  <c r="T67" i="8"/>
  <c r="I60" i="11"/>
  <c r="M102" i="5"/>
  <c r="H179" i="7"/>
  <c r="J53" i="7"/>
  <c r="G123" i="7"/>
  <c r="M228" i="12"/>
  <c r="M284" i="5"/>
  <c r="J263" i="4"/>
  <c r="D214" i="8"/>
  <c r="S214" i="8"/>
  <c r="P179" i="8"/>
  <c r="M270" i="3"/>
  <c r="L270" i="3"/>
  <c r="L88" i="3"/>
  <c r="E291" i="9"/>
  <c r="K263" i="4"/>
  <c r="C291" i="9"/>
  <c r="I263" i="12"/>
  <c r="P228" i="5"/>
  <c r="U144" i="3"/>
  <c r="U193" i="4"/>
  <c r="K291" i="9"/>
  <c r="T235" i="3"/>
  <c r="B200" i="4"/>
  <c r="E179" i="3"/>
  <c r="U235" i="3"/>
  <c r="H53" i="4"/>
  <c r="O277" i="4"/>
  <c r="G74" i="3"/>
  <c r="E281" i="12"/>
  <c r="E81" i="3"/>
  <c r="O200" i="3"/>
  <c r="N102" i="3"/>
  <c r="N256" i="3"/>
  <c r="J158" i="4"/>
  <c r="L256" i="5"/>
  <c r="H291" i="8"/>
  <c r="E116" i="4"/>
  <c r="K256" i="5"/>
  <c r="E253" i="12"/>
  <c r="I179" i="9"/>
  <c r="N60" i="4"/>
  <c r="E60" i="8"/>
  <c r="S263" i="3"/>
  <c r="I214" i="9"/>
  <c r="G109" i="5"/>
  <c r="M228" i="8"/>
  <c r="B242" i="10"/>
  <c r="C95" i="5"/>
  <c r="I228" i="8"/>
  <c r="J130" i="5"/>
  <c r="C186" i="5"/>
  <c r="K256" i="10"/>
  <c r="I144" i="11"/>
  <c r="Q235" i="4"/>
  <c r="N263" i="4"/>
  <c r="I179" i="8"/>
  <c r="I214" i="8"/>
  <c r="N249" i="3"/>
  <c r="C249" i="3"/>
  <c r="O67" i="8"/>
  <c r="F186" i="9"/>
  <c r="K193" i="11"/>
  <c r="H263" i="12"/>
  <c r="B165" i="13"/>
  <c r="C123" i="8"/>
  <c r="N200" i="7"/>
  <c r="F81" i="7"/>
  <c r="O25" i="3"/>
  <c r="C207" i="12"/>
  <c r="E249" i="8"/>
  <c r="P102" i="7"/>
  <c r="M32" i="4"/>
  <c r="M214" i="9"/>
  <c r="M291" i="9"/>
  <c r="S291" i="6"/>
  <c r="I186" i="9"/>
  <c r="S123" i="3"/>
  <c r="F25" i="11"/>
  <c r="K130" i="7"/>
  <c r="P25" i="3"/>
  <c r="D67" i="3"/>
  <c r="J130" i="4"/>
  <c r="N200" i="3"/>
  <c r="L109" i="5"/>
  <c r="I102" i="8"/>
  <c r="E81" i="11"/>
  <c r="N256" i="4"/>
  <c r="M102" i="8"/>
  <c r="U25" i="3"/>
  <c r="D67" i="10"/>
  <c r="D109" i="12"/>
  <c r="E106" i="12"/>
  <c r="L200" i="3"/>
  <c r="O228" i="4"/>
  <c r="M179" i="8"/>
  <c r="M25" i="7"/>
  <c r="E74" i="4"/>
  <c r="H193" i="12"/>
  <c r="E291" i="8"/>
  <c r="T214" i="3"/>
  <c r="L214" i="11"/>
  <c r="E95" i="9"/>
  <c r="F95" i="9"/>
  <c r="F291" i="8"/>
  <c r="H284" i="12"/>
  <c r="G116" i="3"/>
  <c r="J228" i="4"/>
  <c r="N116" i="3"/>
  <c r="F46" i="7"/>
  <c r="N25" i="7"/>
  <c r="F32" i="7"/>
  <c r="S228" i="7"/>
  <c r="P249" i="7"/>
  <c r="E74" i="7"/>
  <c r="P116" i="7"/>
  <c r="M109" i="7"/>
  <c r="S109" i="7"/>
  <c r="K256" i="7"/>
  <c r="J102" i="7"/>
  <c r="M186" i="8"/>
  <c r="O53" i="4"/>
  <c r="L193" i="4"/>
  <c r="T256" i="5"/>
  <c r="C228" i="5"/>
  <c r="N193" i="4"/>
  <c r="N214" i="3"/>
  <c r="O88" i="8"/>
  <c r="L179" i="8"/>
  <c r="K277" i="4"/>
  <c r="I32" i="9"/>
  <c r="Q144" i="3"/>
  <c r="D88" i="3"/>
  <c r="E235" i="4"/>
  <c r="F270" i="3"/>
  <c r="H214" i="9"/>
  <c r="P88" i="3"/>
  <c r="S263" i="4"/>
  <c r="I235" i="4"/>
  <c r="Q74" i="4"/>
  <c r="F249" i="7"/>
  <c r="M172" i="7"/>
  <c r="F263" i="7"/>
  <c r="J123" i="7"/>
  <c r="B67" i="7"/>
  <c r="D46" i="7"/>
  <c r="D291" i="7"/>
  <c r="G67" i="7"/>
  <c r="R74" i="7"/>
  <c r="N172" i="7"/>
  <c r="I263" i="4"/>
  <c r="H193" i="9"/>
  <c r="N95" i="9"/>
  <c r="D291" i="12"/>
  <c r="O284" i="5"/>
  <c r="F228" i="5"/>
  <c r="U53" i="4"/>
  <c r="N249" i="8"/>
  <c r="E214" i="3"/>
  <c r="M214" i="8"/>
  <c r="R277" i="4"/>
  <c r="C53" i="4"/>
  <c r="P270" i="3"/>
  <c r="I256" i="5"/>
  <c r="C193" i="9"/>
  <c r="H270" i="3"/>
  <c r="C270" i="3"/>
  <c r="O130" i="4"/>
  <c r="L263" i="12"/>
  <c r="T263" i="3"/>
  <c r="N228" i="4"/>
  <c r="C221" i="5"/>
  <c r="H235" i="12"/>
  <c r="T221" i="5"/>
  <c r="G221" i="5"/>
  <c r="F179" i="3"/>
  <c r="F123" i="3"/>
  <c r="F291" i="3"/>
  <c r="K88" i="3"/>
  <c r="H249" i="3"/>
  <c r="J74" i="4"/>
  <c r="I130" i="4"/>
  <c r="M277" i="4"/>
  <c r="C179" i="8"/>
  <c r="C74" i="3"/>
  <c r="G67" i="10"/>
  <c r="E263" i="3"/>
  <c r="O67" i="3"/>
  <c r="F200" i="3"/>
  <c r="Q74" i="3"/>
  <c r="P228" i="12"/>
  <c r="H74" i="3"/>
  <c r="C123" i="10"/>
  <c r="B81" i="3"/>
  <c r="L130" i="3"/>
  <c r="U130" i="3"/>
  <c r="I256" i="3"/>
  <c r="C256" i="3"/>
  <c r="M74" i="3"/>
  <c r="K130" i="3"/>
  <c r="K200" i="3"/>
  <c r="N249" i="4"/>
  <c r="O249" i="4"/>
  <c r="G193" i="12"/>
  <c r="K186" i="9"/>
  <c r="C179" i="9"/>
  <c r="D109" i="5"/>
  <c r="K291" i="14"/>
  <c r="E95" i="13"/>
  <c r="L81" i="8"/>
  <c r="O74" i="3"/>
  <c r="F242" i="10"/>
  <c r="T60" i="8"/>
  <c r="K109" i="5"/>
  <c r="P102" i="8"/>
  <c r="F74" i="9"/>
  <c r="E241" i="12"/>
  <c r="B25" i="11"/>
  <c r="D235" i="9"/>
  <c r="E263" i="9"/>
  <c r="T186" i="5"/>
  <c r="C291" i="6"/>
  <c r="G144" i="11"/>
  <c r="O228" i="12"/>
  <c r="J74" i="12"/>
  <c r="N123" i="9"/>
  <c r="T95" i="8"/>
  <c r="E214" i="8"/>
  <c r="B165" i="5"/>
  <c r="B95" i="5"/>
  <c r="F158" i="5"/>
  <c r="E74" i="9"/>
  <c r="B74" i="9"/>
  <c r="G256" i="10"/>
  <c r="H130" i="9"/>
  <c r="G81" i="11"/>
  <c r="C144" i="11"/>
  <c r="J116" i="11"/>
  <c r="H88" i="11"/>
  <c r="E214" i="11"/>
  <c r="E242" i="13"/>
  <c r="M130" i="12"/>
  <c r="P228" i="8"/>
  <c r="B81" i="10"/>
  <c r="U95" i="8"/>
  <c r="H291" i="6"/>
  <c r="D249" i="12"/>
  <c r="J172" i="11"/>
  <c r="M221" i="12"/>
  <c r="I53" i="12"/>
  <c r="D53" i="12"/>
  <c r="F32" i="9"/>
  <c r="L53" i="3"/>
  <c r="P242" i="4"/>
  <c r="C144" i="3"/>
  <c r="P284" i="4"/>
  <c r="F249" i="4"/>
  <c r="H67" i="8"/>
  <c r="M228" i="3"/>
  <c r="T256" i="3"/>
  <c r="J249" i="4"/>
  <c r="F263" i="12"/>
  <c r="E197" i="12"/>
  <c r="H186" i="5"/>
  <c r="R123" i="8"/>
  <c r="F165" i="5"/>
  <c r="F144" i="11"/>
  <c r="I116" i="11"/>
  <c r="E242" i="11"/>
  <c r="B53" i="12"/>
  <c r="D242" i="13"/>
  <c r="K263" i="9"/>
  <c r="E115" i="12"/>
  <c r="M277" i="12"/>
  <c r="D214" i="12"/>
  <c r="N200" i="4"/>
  <c r="R228" i="7"/>
  <c r="H109" i="7"/>
  <c r="U109" i="7"/>
  <c r="E228" i="5"/>
  <c r="P81" i="8"/>
  <c r="Q249" i="3"/>
  <c r="G214" i="3"/>
  <c r="U214" i="3"/>
  <c r="T249" i="4"/>
  <c r="G235" i="4"/>
  <c r="R228" i="5"/>
  <c r="Q256" i="5"/>
  <c r="Q249" i="4"/>
  <c r="B67" i="10"/>
  <c r="H214" i="8"/>
  <c r="H123" i="3"/>
  <c r="V214" i="8"/>
  <c r="E67" i="3"/>
  <c r="I186" i="8"/>
  <c r="U123" i="3"/>
  <c r="M291" i="3"/>
  <c r="K67" i="3"/>
  <c r="E214" i="9"/>
  <c r="T67" i="3"/>
  <c r="J67" i="10"/>
  <c r="C193" i="11"/>
  <c r="E249" i="11"/>
  <c r="G249" i="11"/>
  <c r="B221" i="5"/>
  <c r="C123" i="3"/>
  <c r="F193" i="12"/>
  <c r="B291" i="14"/>
  <c r="H186" i="9"/>
  <c r="I67" i="10"/>
  <c r="K123" i="10"/>
  <c r="C235" i="9"/>
  <c r="L214" i="9"/>
  <c r="C200" i="5"/>
  <c r="K95" i="8"/>
  <c r="E270" i="13"/>
  <c r="K81" i="3"/>
  <c r="F200" i="5"/>
  <c r="F235" i="12"/>
  <c r="Q60" i="4"/>
  <c r="M193" i="5"/>
  <c r="H242" i="5"/>
  <c r="H32" i="9"/>
  <c r="H130" i="12"/>
  <c r="I200" i="12"/>
  <c r="P123" i="5"/>
  <c r="T32" i="4"/>
  <c r="Q242" i="5"/>
  <c r="L123" i="5"/>
  <c r="S74" i="3"/>
  <c r="M137" i="12"/>
  <c r="L291" i="11"/>
  <c r="D123" i="5"/>
  <c r="K74" i="3"/>
  <c r="B116" i="11"/>
  <c r="H256" i="12"/>
  <c r="B256" i="13"/>
  <c r="J277" i="6"/>
  <c r="E158" i="13"/>
  <c r="C53" i="8"/>
  <c r="B214" i="13"/>
  <c r="I123" i="10"/>
  <c r="T116" i="7"/>
  <c r="E144" i="3"/>
  <c r="D214" i="3"/>
  <c r="B214" i="8"/>
  <c r="K123" i="3"/>
  <c r="F256" i="4"/>
  <c r="L291" i="6"/>
  <c r="L130" i="12"/>
  <c r="P200" i="12"/>
  <c r="B123" i="5"/>
  <c r="R137" i="12"/>
  <c r="J200" i="10"/>
  <c r="J60" i="11"/>
  <c r="V74" i="8"/>
  <c r="D179" i="9"/>
  <c r="G186" i="8"/>
  <c r="D81" i="12"/>
  <c r="H158" i="3"/>
  <c r="H17" i="3" s="1"/>
  <c r="K200" i="8"/>
  <c r="R81" i="12"/>
  <c r="G88" i="9"/>
  <c r="M88" i="9"/>
  <c r="Q46" i="3"/>
  <c r="H46" i="3"/>
  <c r="U102" i="3"/>
  <c r="I172" i="3"/>
  <c r="Q284" i="3"/>
  <c r="P74" i="3"/>
  <c r="R130" i="3"/>
  <c r="M130" i="3"/>
  <c r="Q256" i="3"/>
  <c r="M172" i="3"/>
  <c r="P228" i="3"/>
  <c r="L116" i="4"/>
  <c r="K186" i="4"/>
  <c r="M67" i="4"/>
  <c r="K67" i="4"/>
  <c r="S123" i="4"/>
  <c r="E179" i="4"/>
  <c r="O221" i="4"/>
  <c r="M249" i="4"/>
  <c r="P277" i="4"/>
  <c r="K158" i="4"/>
  <c r="B207" i="4"/>
  <c r="F270" i="5"/>
  <c r="M291" i="12"/>
  <c r="P207" i="4"/>
  <c r="U207" i="4"/>
  <c r="N214" i="12"/>
  <c r="N270" i="12"/>
  <c r="F277" i="9"/>
  <c r="V123" i="8"/>
  <c r="P60" i="8"/>
  <c r="L186" i="8"/>
  <c r="G186" i="11"/>
  <c r="K158" i="3"/>
  <c r="I165" i="5"/>
  <c r="D214" i="5"/>
  <c r="J123" i="5"/>
  <c r="M242" i="9"/>
  <c r="I130" i="9"/>
  <c r="B130" i="9"/>
  <c r="C46" i="9"/>
  <c r="F32" i="10"/>
  <c r="D158" i="10"/>
  <c r="F242" i="11"/>
  <c r="G242" i="11"/>
  <c r="K144" i="11"/>
  <c r="J214" i="11"/>
  <c r="L270" i="11"/>
  <c r="K60" i="11"/>
  <c r="F116" i="11"/>
  <c r="B242" i="11"/>
  <c r="L249" i="11"/>
  <c r="D130" i="12"/>
  <c r="L81" i="12"/>
  <c r="B228" i="13"/>
  <c r="B284" i="13"/>
  <c r="N109" i="12"/>
  <c r="P165" i="12"/>
  <c r="N277" i="12"/>
  <c r="R291" i="6"/>
  <c r="P291" i="6"/>
  <c r="E99" i="12"/>
  <c r="L214" i="4"/>
  <c r="N242" i="4"/>
  <c r="R270" i="4"/>
  <c r="E179" i="9"/>
  <c r="R137" i="8"/>
  <c r="F137" i="8"/>
  <c r="V137" i="8"/>
  <c r="D249" i="8"/>
  <c r="Q249" i="8"/>
  <c r="S60" i="8"/>
  <c r="L228" i="8"/>
  <c r="R53" i="3"/>
  <c r="M67" i="8"/>
  <c r="C214" i="13"/>
  <c r="I165" i="12"/>
  <c r="K46" i="9"/>
  <c r="L284" i="3"/>
  <c r="C242" i="4"/>
  <c r="F242" i="4"/>
  <c r="D207" i="4"/>
  <c r="F207" i="4"/>
  <c r="Q270" i="5"/>
  <c r="D123" i="8"/>
  <c r="J123" i="8"/>
  <c r="B186" i="8"/>
  <c r="L242" i="14"/>
  <c r="R165" i="5"/>
  <c r="I242" i="11"/>
  <c r="P130" i="12"/>
  <c r="P109" i="12"/>
  <c r="I221" i="12"/>
  <c r="C242" i="13"/>
  <c r="P256" i="5"/>
  <c r="T123" i="3"/>
  <c r="V291" i="8"/>
  <c r="E233" i="12"/>
  <c r="B235" i="12"/>
  <c r="E129" i="12"/>
  <c r="B130" i="12"/>
  <c r="O102" i="3"/>
  <c r="D242" i="12"/>
  <c r="E239" i="12"/>
  <c r="F270" i="11"/>
  <c r="B25" i="12"/>
  <c r="E23" i="12"/>
  <c r="F214" i="3"/>
  <c r="K214" i="7"/>
  <c r="E291" i="4"/>
  <c r="T291" i="4"/>
  <c r="R214" i="3"/>
  <c r="O200" i="4"/>
  <c r="M60" i="4"/>
  <c r="E78" i="12"/>
  <c r="E101" i="12"/>
  <c r="O291" i="4"/>
  <c r="E289" i="12"/>
  <c r="K67" i="8"/>
  <c r="G25" i="11"/>
  <c r="I123" i="8"/>
  <c r="M74" i="9"/>
  <c r="E59" i="12"/>
  <c r="B60" i="12"/>
  <c r="E123" i="4"/>
  <c r="E242" i="9"/>
  <c r="L242" i="11"/>
  <c r="O53" i="3"/>
  <c r="O32" i="7"/>
  <c r="B32" i="7"/>
  <c r="G291" i="7"/>
  <c r="L95" i="9"/>
  <c r="H95" i="9"/>
  <c r="N284" i="4"/>
  <c r="T32" i="3"/>
  <c r="D214" i="11"/>
  <c r="D74" i="8"/>
  <c r="I186" i="7"/>
  <c r="O186" i="7"/>
  <c r="C130" i="7"/>
  <c r="F193" i="9"/>
  <c r="K214" i="9"/>
  <c r="N270" i="5"/>
  <c r="C179" i="4"/>
  <c r="N172" i="12"/>
  <c r="M291" i="8"/>
  <c r="B256" i="5"/>
  <c r="P235" i="4"/>
  <c r="S200" i="8"/>
  <c r="L95" i="3"/>
  <c r="O32" i="3"/>
  <c r="G179" i="8"/>
  <c r="I95" i="10"/>
  <c r="H60" i="4"/>
  <c r="F130" i="3"/>
  <c r="M200" i="3"/>
  <c r="M256" i="3"/>
  <c r="G242" i="10"/>
  <c r="K102" i="3"/>
  <c r="N172" i="3"/>
  <c r="I284" i="3"/>
  <c r="C207" i="4"/>
  <c r="N221" i="4"/>
  <c r="M186" i="9"/>
  <c r="K256" i="12"/>
  <c r="P291" i="4"/>
  <c r="M228" i="4"/>
  <c r="J179" i="4"/>
  <c r="K67" i="9"/>
  <c r="Q270" i="12"/>
  <c r="E53" i="8"/>
  <c r="Q67" i="8"/>
  <c r="K193" i="12"/>
  <c r="O46" i="3"/>
  <c r="G284" i="3"/>
  <c r="G158" i="4"/>
  <c r="C116" i="4"/>
  <c r="E88" i="11"/>
  <c r="O116" i="3"/>
  <c r="G291" i="9"/>
  <c r="C242" i="5"/>
  <c r="G291" i="3"/>
  <c r="P95" i="3"/>
  <c r="R270" i="3"/>
  <c r="Q291" i="3"/>
  <c r="P263" i="12"/>
  <c r="E88" i="3"/>
  <c r="R53" i="4"/>
  <c r="E67" i="10"/>
  <c r="G277" i="4"/>
  <c r="G221" i="9"/>
  <c r="B200" i="3"/>
  <c r="B228" i="3"/>
  <c r="S179" i="4"/>
  <c r="P67" i="8"/>
  <c r="F144" i="9"/>
  <c r="M249" i="9"/>
  <c r="L74" i="9"/>
  <c r="G130" i="12"/>
  <c r="L284" i="4"/>
  <c r="C186" i="9"/>
  <c r="D144" i="11"/>
  <c r="I214" i="11"/>
  <c r="Q263" i="12"/>
  <c r="B242" i="13"/>
  <c r="Q228" i="3"/>
  <c r="E51" i="12"/>
  <c r="G228" i="3"/>
  <c r="Q158" i="4"/>
  <c r="N144" i="9"/>
  <c r="F46" i="3"/>
  <c r="O284" i="3"/>
  <c r="D228" i="3"/>
  <c r="C221" i="4"/>
  <c r="Q221" i="4"/>
  <c r="C95" i="4"/>
  <c r="K207" i="4"/>
  <c r="U144" i="4"/>
  <c r="I228" i="12"/>
  <c r="I291" i="4"/>
  <c r="I228" i="4"/>
  <c r="B32" i="9"/>
  <c r="P249" i="8"/>
  <c r="C46" i="3"/>
  <c r="M270" i="5"/>
  <c r="J249" i="8"/>
  <c r="F32" i="11"/>
  <c r="J186" i="11"/>
  <c r="P53" i="12"/>
  <c r="O95" i="3"/>
  <c r="K53" i="9"/>
  <c r="J214" i="8"/>
  <c r="L221" i="9"/>
  <c r="S256" i="4"/>
  <c r="N186" i="9"/>
  <c r="D179" i="12"/>
  <c r="E176" i="12"/>
  <c r="U60" i="8"/>
  <c r="P284" i="3"/>
  <c r="B284" i="5"/>
  <c r="B228" i="12"/>
  <c r="E225" i="12"/>
  <c r="L214" i="8"/>
  <c r="S88" i="8"/>
  <c r="M144" i="7"/>
  <c r="O263" i="12"/>
  <c r="D193" i="12"/>
  <c r="J137" i="11"/>
  <c r="D291" i="14"/>
  <c r="D109" i="9"/>
  <c r="H53" i="9"/>
  <c r="H25" i="7"/>
  <c r="K144" i="7"/>
  <c r="U102" i="7"/>
  <c r="C95" i="9"/>
  <c r="J291" i="4"/>
  <c r="B291" i="4"/>
  <c r="T193" i="4"/>
  <c r="Q102" i="12"/>
  <c r="N214" i="9"/>
  <c r="H179" i="8"/>
  <c r="F179" i="8"/>
  <c r="J158" i="11"/>
  <c r="F179" i="4"/>
  <c r="C130" i="4"/>
  <c r="U95" i="3"/>
  <c r="P116" i="3"/>
  <c r="E53" i="4"/>
  <c r="J46" i="9"/>
  <c r="C67" i="3"/>
  <c r="S67" i="8"/>
  <c r="T130" i="3"/>
  <c r="G256" i="3"/>
  <c r="P256" i="3"/>
  <c r="T284" i="3"/>
  <c r="G130" i="3"/>
  <c r="C249" i="4"/>
  <c r="K81" i="11"/>
  <c r="R172" i="3"/>
  <c r="D256" i="12"/>
  <c r="C242" i="10"/>
  <c r="D263" i="12"/>
  <c r="E135" i="12"/>
  <c r="M284" i="4"/>
  <c r="K60" i="4"/>
  <c r="J123" i="10"/>
  <c r="E144" i="9"/>
  <c r="J207" i="4"/>
  <c r="R291" i="4"/>
  <c r="N291" i="12"/>
  <c r="U228" i="4"/>
  <c r="N291" i="4"/>
  <c r="C60" i="3"/>
  <c r="V179" i="8"/>
  <c r="L88" i="8"/>
  <c r="G32" i="11"/>
  <c r="K291" i="12"/>
  <c r="G291" i="14"/>
  <c r="H228" i="5"/>
  <c r="G284" i="4"/>
  <c r="D228" i="12"/>
  <c r="H32" i="3"/>
  <c r="S291" i="3"/>
  <c r="B95" i="3"/>
  <c r="T228" i="3"/>
  <c r="O235" i="4"/>
  <c r="B53" i="4"/>
  <c r="E228" i="4"/>
  <c r="H88" i="8"/>
  <c r="U67" i="8"/>
  <c r="M172" i="12"/>
  <c r="H221" i="9"/>
  <c r="E228" i="3"/>
  <c r="H263" i="4"/>
  <c r="S235" i="3"/>
  <c r="H242" i="10"/>
  <c r="B186" i="9"/>
  <c r="D193" i="11"/>
  <c r="E284" i="5"/>
  <c r="M88" i="8"/>
  <c r="I291" i="3"/>
  <c r="B46" i="9"/>
  <c r="I172" i="7"/>
  <c r="T291" i="8"/>
  <c r="F291" i="12"/>
  <c r="B179" i="8"/>
  <c r="I88" i="8"/>
  <c r="L193" i="12"/>
  <c r="C263" i="3"/>
  <c r="J60" i="4"/>
  <c r="F109" i="9"/>
  <c r="N193" i="12"/>
  <c r="O123" i="7"/>
  <c r="R186" i="7"/>
  <c r="R116" i="7"/>
  <c r="P284" i="12"/>
  <c r="K291" i="8"/>
  <c r="G256" i="5"/>
  <c r="N53" i="4"/>
  <c r="I277" i="4"/>
  <c r="T277" i="4"/>
  <c r="B270" i="3"/>
  <c r="L291" i="3"/>
  <c r="G137" i="11"/>
  <c r="N235" i="12"/>
  <c r="I284" i="12"/>
  <c r="L249" i="3"/>
  <c r="L25" i="7"/>
  <c r="Q67" i="7"/>
  <c r="N67" i="7"/>
  <c r="E123" i="7"/>
  <c r="U88" i="8"/>
  <c r="B214" i="11"/>
  <c r="M179" i="4"/>
  <c r="N88" i="3"/>
  <c r="T144" i="3"/>
  <c r="T60" i="4"/>
  <c r="C200" i="4"/>
  <c r="I179" i="4"/>
  <c r="E269" i="12"/>
  <c r="I74" i="7"/>
  <c r="J109" i="7"/>
  <c r="O81" i="8"/>
  <c r="C291" i="3"/>
  <c r="E109" i="9"/>
  <c r="H256" i="5"/>
  <c r="F88" i="8"/>
  <c r="K81" i="8"/>
  <c r="Q228" i="12"/>
  <c r="H81" i="8"/>
  <c r="E191" i="12"/>
  <c r="H263" i="3"/>
  <c r="G256" i="4"/>
  <c r="J32" i="7"/>
  <c r="Q81" i="7"/>
  <c r="Q200" i="7"/>
  <c r="T200" i="7"/>
  <c r="O116" i="7"/>
  <c r="L102" i="7"/>
  <c r="R186" i="8"/>
  <c r="P179" i="4"/>
  <c r="S53" i="4"/>
  <c r="H214" i="3"/>
  <c r="C214" i="8"/>
  <c r="U277" i="4"/>
  <c r="M256" i="5"/>
  <c r="B144" i="3"/>
  <c r="K214" i="12"/>
  <c r="R116" i="3"/>
  <c r="M144" i="3"/>
  <c r="C284" i="4"/>
  <c r="G193" i="11"/>
  <c r="K263" i="12"/>
  <c r="S200" i="3"/>
  <c r="E288" i="12"/>
  <c r="K25" i="7"/>
  <c r="J81" i="7"/>
  <c r="S172" i="7"/>
  <c r="K186" i="7"/>
  <c r="H186" i="7"/>
  <c r="G158" i="7"/>
  <c r="F102" i="7"/>
  <c r="L95" i="7"/>
  <c r="R249" i="8"/>
  <c r="O214" i="8"/>
  <c r="N144" i="3"/>
  <c r="T214" i="5"/>
  <c r="U284" i="4"/>
  <c r="P291" i="3"/>
  <c r="E214" i="7"/>
  <c r="D235" i="4"/>
  <c r="I88" i="7"/>
  <c r="T291" i="3"/>
  <c r="S284" i="5"/>
  <c r="S270" i="3"/>
  <c r="B88" i="3"/>
  <c r="P74" i="4"/>
  <c r="G130" i="4"/>
  <c r="T242" i="7"/>
  <c r="C88" i="7"/>
  <c r="E284" i="4"/>
  <c r="G32" i="9"/>
  <c r="J102" i="4"/>
  <c r="L186" i="9"/>
  <c r="K137" i="11"/>
  <c r="E17" i="2"/>
  <c r="M249" i="7"/>
  <c r="F17" i="2"/>
  <c r="M17" i="2"/>
  <c r="G144" i="3"/>
  <c r="J172" i="7"/>
  <c r="U235" i="7"/>
  <c r="H17" i="2"/>
  <c r="G17" i="2"/>
  <c r="D17" i="2"/>
  <c r="I17" i="2"/>
  <c r="K17" i="2"/>
  <c r="T165" i="7"/>
  <c r="O270" i="7"/>
  <c r="N88" i="7"/>
  <c r="T221" i="7"/>
  <c r="S144" i="7"/>
  <c r="O284" i="7"/>
  <c r="C249" i="8"/>
  <c r="E162" i="12"/>
  <c r="O17" i="2"/>
  <c r="T25" i="7"/>
  <c r="M32" i="7"/>
  <c r="L284" i="7"/>
  <c r="P214" i="7"/>
  <c r="S130" i="7"/>
  <c r="K172" i="7"/>
  <c r="L53" i="4"/>
  <c r="D88" i="8"/>
  <c r="J179" i="8"/>
  <c r="E228" i="7"/>
  <c r="P242" i="7"/>
  <c r="E172" i="7"/>
  <c r="P256" i="7"/>
  <c r="E60" i="7"/>
  <c r="P60" i="7"/>
  <c r="J291" i="8"/>
  <c r="Q53" i="4"/>
  <c r="G67" i="8"/>
  <c r="C17" i="2"/>
  <c r="P17" i="2"/>
  <c r="N17" i="2"/>
  <c r="F179" i="7"/>
  <c r="T53" i="7"/>
  <c r="B256" i="7"/>
  <c r="K284" i="5"/>
  <c r="E116" i="3"/>
  <c r="L17" i="2"/>
  <c r="E25" i="7"/>
  <c r="Q263" i="7"/>
  <c r="O74" i="7"/>
  <c r="S249" i="7"/>
  <c r="J249" i="7"/>
  <c r="O249" i="7"/>
  <c r="L165" i="7"/>
  <c r="J263" i="7"/>
  <c r="J186" i="7"/>
  <c r="Q186" i="7"/>
  <c r="P291" i="7"/>
  <c r="N46" i="7"/>
  <c r="Q46" i="7"/>
  <c r="Q179" i="7"/>
  <c r="N179" i="7"/>
  <c r="I25" i="7"/>
  <c r="D123" i="7"/>
  <c r="U46" i="7"/>
  <c r="U200" i="7"/>
  <c r="D242" i="7"/>
  <c r="J193" i="7"/>
  <c r="G228" i="7"/>
  <c r="F291" i="7"/>
  <c r="B291" i="7"/>
  <c r="N158" i="7"/>
  <c r="E179" i="7"/>
  <c r="C179" i="7"/>
  <c r="T193" i="7"/>
  <c r="N193" i="7"/>
  <c r="U137" i="7"/>
  <c r="Q249" i="7"/>
  <c r="M214" i="7"/>
  <c r="L214" i="7"/>
  <c r="J116" i="7"/>
  <c r="I130" i="7"/>
  <c r="F74" i="7"/>
  <c r="U74" i="7"/>
  <c r="K158" i="7"/>
  <c r="E158" i="7"/>
  <c r="Q291" i="7"/>
  <c r="D256" i="7"/>
  <c r="C53" i="7"/>
  <c r="H193" i="7"/>
  <c r="U53" i="7"/>
  <c r="O221" i="7"/>
  <c r="D221" i="7"/>
  <c r="P263" i="4"/>
  <c r="D263" i="4"/>
  <c r="J277" i="4"/>
  <c r="U249" i="3"/>
  <c r="O291" i="3"/>
  <c r="G74" i="4"/>
  <c r="P144" i="3"/>
  <c r="S214" i="3"/>
  <c r="K270" i="3"/>
  <c r="G214" i="9"/>
  <c r="K144" i="3"/>
  <c r="C88" i="3"/>
  <c r="J214" i="12"/>
  <c r="H291" i="9"/>
  <c r="R256" i="5"/>
  <c r="B116" i="3"/>
  <c r="R74" i="4"/>
  <c r="K200" i="4"/>
  <c r="N179" i="4"/>
  <c r="J221" i="9"/>
  <c r="I263" i="3"/>
  <c r="L249" i="4"/>
  <c r="Q179" i="4"/>
  <c r="C277" i="4"/>
  <c r="Q277" i="4"/>
  <c r="P214" i="8"/>
  <c r="H67" i="10"/>
  <c r="F214" i="8"/>
  <c r="R291" i="3"/>
  <c r="S67" i="3"/>
  <c r="E88" i="8"/>
  <c r="P88" i="8"/>
  <c r="J17" i="2"/>
  <c r="P25" i="7"/>
  <c r="M263" i="7"/>
  <c r="M67" i="7"/>
  <c r="D81" i="7"/>
  <c r="F172" i="7"/>
  <c r="B186" i="7"/>
  <c r="R291" i="7"/>
  <c r="C207" i="7"/>
  <c r="O46" i="7"/>
  <c r="K123" i="7"/>
  <c r="J137" i="7"/>
  <c r="B200" i="7"/>
  <c r="I67" i="7"/>
  <c r="O277" i="7"/>
  <c r="C200" i="7"/>
  <c r="O242" i="7"/>
  <c r="L242" i="7"/>
  <c r="G221" i="7"/>
  <c r="R214" i="7"/>
  <c r="C284" i="7"/>
  <c r="B228" i="7"/>
  <c r="U179" i="7"/>
  <c r="N214" i="7"/>
  <c r="T214" i="7"/>
  <c r="F130" i="7"/>
  <c r="G74" i="7"/>
  <c r="K74" i="7"/>
  <c r="O256" i="7"/>
  <c r="G214" i="7"/>
  <c r="N60" i="7"/>
  <c r="T172" i="7"/>
  <c r="B172" i="7"/>
  <c r="K95" i="7"/>
  <c r="I95" i="7"/>
  <c r="U81" i="7"/>
  <c r="G53" i="4"/>
  <c r="B25" i="3"/>
  <c r="L130" i="4"/>
  <c r="F25" i="3"/>
  <c r="Q270" i="3"/>
  <c r="D179" i="4"/>
  <c r="S200" i="4"/>
  <c r="U263" i="3"/>
  <c r="I291" i="12"/>
  <c r="P214" i="3"/>
  <c r="E227" i="12"/>
  <c r="O256" i="5"/>
  <c r="H88" i="3"/>
  <c r="E270" i="3"/>
  <c r="S116" i="3"/>
  <c r="Q284" i="5"/>
  <c r="C116" i="3"/>
  <c r="I179" i="3"/>
  <c r="I116" i="3"/>
  <c r="B277" i="4"/>
  <c r="Q123" i="3"/>
  <c r="Q130" i="3"/>
  <c r="Q200" i="3"/>
  <c r="C200" i="3"/>
  <c r="E130" i="3"/>
  <c r="Q263" i="4"/>
  <c r="I228" i="5"/>
  <c r="N179" i="8"/>
  <c r="E213" i="12"/>
  <c r="S109" i="5"/>
  <c r="Q284" i="12"/>
  <c r="I291" i="9"/>
  <c r="U291" i="3"/>
  <c r="F228" i="12"/>
  <c r="G109" i="9"/>
  <c r="I60" i="4"/>
  <c r="C221" i="9"/>
  <c r="B88" i="8"/>
  <c r="N277" i="7"/>
  <c r="C270" i="7"/>
  <c r="G32" i="7"/>
  <c r="J179" i="7"/>
  <c r="Q256" i="7"/>
  <c r="U130" i="7"/>
  <c r="N109" i="7"/>
  <c r="C74" i="7"/>
  <c r="J214" i="7"/>
  <c r="Q242" i="7"/>
  <c r="G207" i="7"/>
  <c r="Q221" i="7"/>
  <c r="G165" i="7"/>
  <c r="Q193" i="7"/>
  <c r="E67" i="7"/>
  <c r="J291" i="7"/>
  <c r="G109" i="7"/>
  <c r="I67" i="3"/>
  <c r="O179" i="4"/>
  <c r="E259" i="12"/>
  <c r="B17" i="2"/>
  <c r="L256" i="7"/>
  <c r="L228" i="7"/>
  <c r="H165" i="7"/>
  <c r="P179" i="7"/>
  <c r="D284" i="12"/>
  <c r="G284" i="5"/>
  <c r="S179" i="8"/>
  <c r="T116" i="3"/>
  <c r="F116" i="3"/>
  <c r="N291" i="3"/>
  <c r="G228" i="12"/>
  <c r="Q228" i="7"/>
  <c r="O172" i="7"/>
  <c r="D270" i="7"/>
  <c r="D109" i="7"/>
  <c r="Q53" i="7"/>
  <c r="D284" i="7"/>
  <c r="P158" i="7"/>
  <c r="R291" i="12"/>
  <c r="R263" i="4"/>
  <c r="L291" i="12"/>
  <c r="S25" i="7"/>
  <c r="J25" i="7"/>
  <c r="H242" i="7"/>
  <c r="D165" i="7"/>
  <c r="G270" i="7"/>
  <c r="H235" i="7"/>
  <c r="B193" i="7"/>
  <c r="C144" i="7"/>
  <c r="H144" i="7"/>
  <c r="G284" i="7"/>
  <c r="H256" i="7"/>
  <c r="H249" i="7"/>
  <c r="H60" i="7"/>
  <c r="F116" i="7"/>
  <c r="H130" i="7"/>
  <c r="K116" i="7"/>
  <c r="H102" i="7"/>
  <c r="G172" i="7"/>
  <c r="E263" i="4"/>
  <c r="U81" i="8"/>
  <c r="R179" i="4"/>
  <c r="D25" i="3"/>
  <c r="T60" i="3"/>
  <c r="D60" i="3"/>
  <c r="T263" i="4"/>
  <c r="C214" i="9"/>
  <c r="F74" i="4"/>
  <c r="U116" i="3"/>
  <c r="J263" i="12"/>
  <c r="L60" i="3"/>
  <c r="L179" i="3"/>
  <c r="D116" i="3"/>
  <c r="F88" i="3"/>
  <c r="O74" i="4"/>
  <c r="R81" i="8"/>
  <c r="V81" i="8"/>
  <c r="E249" i="4"/>
  <c r="U179" i="8"/>
  <c r="C284" i="5"/>
  <c r="K249" i="4"/>
  <c r="T284" i="5"/>
  <c r="R123" i="7"/>
  <c r="Q165" i="7"/>
  <c r="L53" i="7"/>
  <c r="D144" i="7"/>
  <c r="B284" i="7"/>
  <c r="C263" i="4"/>
  <c r="C81" i="8"/>
  <c r="B284" i="12"/>
  <c r="Q25" i="3"/>
  <c r="J88" i="8"/>
  <c r="J284" i="5"/>
  <c r="R263" i="12"/>
  <c r="C25" i="7"/>
  <c r="O25" i="7"/>
  <c r="I242" i="7"/>
  <c r="K249" i="7"/>
  <c r="J165" i="7"/>
  <c r="D186" i="7"/>
  <c r="J270" i="7"/>
  <c r="F270" i="7"/>
  <c r="T291" i="7"/>
  <c r="N165" i="7"/>
  <c r="G46" i="7"/>
  <c r="N32" i="7"/>
  <c r="S200" i="7"/>
  <c r="G242" i="7"/>
  <c r="N242" i="7"/>
  <c r="S242" i="7"/>
  <c r="E284" i="7"/>
  <c r="F228" i="7"/>
  <c r="I228" i="7"/>
  <c r="I256" i="7"/>
  <c r="E291" i="7"/>
  <c r="R193" i="7"/>
  <c r="S67" i="7"/>
  <c r="S137" i="7"/>
  <c r="Q116" i="7"/>
  <c r="B116" i="7"/>
  <c r="G116" i="7"/>
  <c r="K263" i="7"/>
  <c r="T158" i="7"/>
  <c r="G256" i="7"/>
  <c r="N256" i="7"/>
  <c r="L88" i="7"/>
  <c r="M88" i="7"/>
  <c r="R53" i="7"/>
  <c r="L221" i="7"/>
  <c r="M158" i="7"/>
  <c r="J158" i="7"/>
  <c r="N221" i="7"/>
  <c r="G102" i="7"/>
  <c r="G291" i="12"/>
  <c r="E171" i="12"/>
  <c r="G88" i="3"/>
  <c r="C291" i="12"/>
  <c r="L228" i="5"/>
  <c r="H235" i="4"/>
  <c r="C25" i="3"/>
  <c r="M88" i="3"/>
  <c r="M53" i="4"/>
  <c r="G214" i="12"/>
  <c r="D284" i="5"/>
  <c r="K116" i="3"/>
  <c r="L116" i="3"/>
  <c r="C67" i="10"/>
  <c r="N284" i="12"/>
  <c r="T235" i="4"/>
  <c r="J67" i="3"/>
  <c r="N228" i="12"/>
  <c r="F67" i="10"/>
  <c r="H291" i="12"/>
  <c r="I165" i="7"/>
  <c r="H221" i="7"/>
  <c r="R144" i="7"/>
  <c r="R60" i="7"/>
  <c r="R88" i="7"/>
  <c r="I81" i="7"/>
  <c r="T67" i="7"/>
  <c r="M130" i="7"/>
  <c r="G25" i="7"/>
  <c r="R25" i="7"/>
  <c r="S165" i="7"/>
  <c r="P67" i="7"/>
  <c r="B270" i="7"/>
  <c r="L291" i="7"/>
  <c r="T207" i="7"/>
  <c r="S235" i="7"/>
  <c r="S53" i="7"/>
  <c r="I116" i="7"/>
  <c r="T95" i="7"/>
  <c r="L235" i="4"/>
  <c r="B263" i="4"/>
  <c r="G25" i="3"/>
  <c r="C102" i="7"/>
  <c r="F284" i="7"/>
  <c r="Q25" i="7"/>
  <c r="M74" i="7"/>
  <c r="B165" i="7"/>
  <c r="F186" i="7"/>
  <c r="R270" i="7"/>
  <c r="M291" i="7"/>
  <c r="M200" i="7"/>
  <c r="B46" i="7"/>
  <c r="N228" i="7"/>
  <c r="S179" i="7"/>
  <c r="O214" i="7"/>
  <c r="D60" i="7"/>
  <c r="G60" i="7"/>
  <c r="G130" i="7"/>
  <c r="L144" i="7"/>
  <c r="I144" i="7"/>
  <c r="J256" i="7"/>
  <c r="J284" i="7"/>
  <c r="K88" i="7"/>
  <c r="G88" i="7"/>
  <c r="E207" i="7"/>
  <c r="B221" i="7"/>
  <c r="I60" i="7"/>
  <c r="P193" i="7"/>
  <c r="H81" i="7"/>
  <c r="B102" i="7"/>
  <c r="M284" i="12"/>
  <c r="Q291" i="8"/>
  <c r="K130" i="4"/>
  <c r="L214" i="3"/>
  <c r="O214" i="3"/>
  <c r="S88" i="3"/>
  <c r="K291" i="3"/>
  <c r="I249" i="3"/>
  <c r="F144" i="3"/>
  <c r="G263" i="12"/>
  <c r="I235" i="12"/>
  <c r="B25" i="7"/>
  <c r="I270" i="7"/>
  <c r="N53" i="7"/>
  <c r="T144" i="7"/>
  <c r="S256" i="7"/>
  <c r="G277" i="7"/>
  <c r="E283" i="12"/>
  <c r="N123" i="7"/>
  <c r="L74" i="7"/>
  <c r="D249" i="7"/>
  <c r="D172" i="7"/>
  <c r="C46" i="7"/>
  <c r="U214" i="7"/>
  <c r="E256" i="7"/>
  <c r="O60" i="7"/>
  <c r="R172" i="7"/>
  <c r="B88" i="7"/>
  <c r="K235" i="7"/>
  <c r="B277" i="7"/>
  <c r="L60" i="7"/>
  <c r="H88" i="7"/>
  <c r="G53" i="7"/>
  <c r="H277" i="7"/>
  <c r="U32" i="7"/>
  <c r="C249" i="7"/>
  <c r="P186" i="7"/>
  <c r="R32" i="7"/>
  <c r="Q32" i="7"/>
  <c r="O291" i="7"/>
  <c r="T109" i="7"/>
  <c r="F165" i="7"/>
  <c r="Q137" i="7"/>
  <c r="E46" i="7"/>
  <c r="E200" i="7"/>
  <c r="J221" i="7"/>
  <c r="T284" i="7"/>
  <c r="T130" i="7"/>
  <c r="S116" i="7"/>
  <c r="P88" i="7"/>
  <c r="H95" i="7"/>
  <c r="S95" i="7"/>
  <c r="I25" i="3"/>
  <c r="U270" i="3"/>
  <c r="T228" i="7"/>
  <c r="L67" i="7"/>
  <c r="H270" i="7"/>
  <c r="N291" i="7"/>
  <c r="T46" i="7"/>
  <c r="C193" i="7"/>
  <c r="O207" i="7"/>
  <c r="U256" i="7"/>
  <c r="M193" i="7"/>
  <c r="F25" i="7"/>
  <c r="C242" i="7"/>
  <c r="C165" i="7"/>
  <c r="M207" i="7"/>
  <c r="D207" i="7"/>
  <c r="O144" i="7"/>
  <c r="C158" i="7"/>
  <c r="T60" i="7"/>
  <c r="D95" i="7"/>
  <c r="O102" i="7"/>
  <c r="L270" i="7"/>
  <c r="S32" i="7"/>
  <c r="G263" i="7"/>
  <c r="R263" i="7"/>
  <c r="K32" i="7"/>
  <c r="O67" i="7"/>
  <c r="P46" i="7"/>
  <c r="P200" i="7"/>
  <c r="F242" i="7"/>
  <c r="K242" i="7"/>
  <c r="D228" i="7"/>
  <c r="B179" i="7"/>
  <c r="O179" i="7"/>
  <c r="K67" i="7"/>
  <c r="B123" i="7"/>
  <c r="T123" i="7"/>
  <c r="M179" i="7"/>
  <c r="T179" i="7"/>
  <c r="E130" i="7"/>
  <c r="P130" i="7"/>
  <c r="J74" i="7"/>
  <c r="L158" i="7"/>
  <c r="F256" i="7"/>
  <c r="E88" i="7"/>
  <c r="H158" i="7"/>
  <c r="F193" i="7"/>
  <c r="S81" i="7"/>
  <c r="E277" i="7"/>
  <c r="F221" i="7"/>
  <c r="K221" i="7"/>
  <c r="O95" i="7"/>
  <c r="B81" i="7"/>
  <c r="S102" i="7"/>
  <c r="U165" i="7"/>
  <c r="G186" i="7"/>
  <c r="E270" i="7"/>
  <c r="S291" i="7"/>
  <c r="U263" i="7"/>
  <c r="B263" i="7"/>
  <c r="S46" i="7"/>
  <c r="J144" i="7"/>
  <c r="C291" i="7"/>
  <c r="C214" i="7"/>
  <c r="T263" i="7"/>
  <c r="S88" i="7"/>
  <c r="L207" i="7"/>
  <c r="U221" i="7"/>
  <c r="Q277" i="7"/>
  <c r="J277" i="7"/>
  <c r="Q60" i="7"/>
  <c r="C81" i="7"/>
  <c r="U95" i="7"/>
  <c r="Q102" i="7"/>
  <c r="U172" i="7"/>
  <c r="K228" i="4"/>
  <c r="Q109" i="7"/>
  <c r="I291" i="7"/>
  <c r="U123" i="7"/>
  <c r="K137" i="7"/>
  <c r="I137" i="7"/>
  <c r="H284" i="7"/>
  <c r="M284" i="7"/>
  <c r="R277" i="7"/>
  <c r="P137" i="7"/>
  <c r="U242" i="7"/>
  <c r="L263" i="7"/>
  <c r="J88" i="7"/>
  <c r="U270" i="7"/>
  <c r="P235" i="7"/>
  <c r="U284" i="7"/>
  <c r="O53" i="7"/>
  <c r="R207" i="7"/>
  <c r="C277" i="7"/>
  <c r="Q235" i="7"/>
  <c r="P277" i="7"/>
  <c r="R95" i="7"/>
  <c r="L137" i="7"/>
  <c r="K284" i="7"/>
  <c r="B137" i="7"/>
  <c r="S214" i="7"/>
  <c r="P144" i="7"/>
  <c r="E263" i="7"/>
  <c r="B60" i="7"/>
  <c r="J242" i="7"/>
  <c r="F53" i="7"/>
  <c r="J207" i="7"/>
  <c r="G144" i="7"/>
  <c r="T256" i="7"/>
  <c r="S123" i="7"/>
  <c r="R109" i="7"/>
  <c r="R284" i="7"/>
  <c r="H53" i="7"/>
  <c r="K277" i="7"/>
  <c r="M60" i="7"/>
  <c r="G193" i="7"/>
  <c r="B235" i="7"/>
  <c r="L235" i="7"/>
  <c r="E53" i="7"/>
  <c r="M277" i="7"/>
  <c r="L277" i="7"/>
  <c r="K200" i="7"/>
  <c r="J200" i="7"/>
  <c r="O200" i="7"/>
  <c r="M242" i="7"/>
  <c r="R242" i="7"/>
  <c r="K207" i="7"/>
  <c r="E221" i="7"/>
  <c r="P284" i="7"/>
  <c r="U228" i="7"/>
  <c r="C228" i="7"/>
  <c r="E249" i="7"/>
  <c r="L249" i="7"/>
  <c r="H291" i="7"/>
  <c r="B158" i="7"/>
  <c r="R179" i="7"/>
  <c r="R67" i="7"/>
  <c r="I123" i="7"/>
  <c r="M137" i="7"/>
  <c r="R137" i="7"/>
  <c r="I179" i="7"/>
  <c r="D179" i="7"/>
  <c r="E109" i="7"/>
  <c r="G249" i="7"/>
  <c r="J60" i="7"/>
  <c r="O130" i="7"/>
  <c r="N74" i="7"/>
  <c r="Q74" i="7"/>
  <c r="D116" i="7"/>
  <c r="C116" i="7"/>
  <c r="N144" i="7"/>
  <c r="Q144" i="7"/>
  <c r="B109" i="7"/>
  <c r="C109" i="7"/>
  <c r="P109" i="7"/>
  <c r="S158" i="7"/>
  <c r="Q158" i="7"/>
  <c r="E165" i="7"/>
  <c r="M256" i="7"/>
  <c r="R256" i="7"/>
  <c r="F214" i="7"/>
  <c r="Q214" i="7"/>
  <c r="S284" i="7"/>
  <c r="Q284" i="7"/>
  <c r="Q88" i="7"/>
  <c r="U88" i="7"/>
  <c r="D53" i="7"/>
  <c r="P53" i="7"/>
  <c r="B207" i="7"/>
  <c r="M221" i="7"/>
  <c r="C221" i="7"/>
  <c r="P221" i="7"/>
  <c r="F60" i="7"/>
  <c r="U60" i="7"/>
  <c r="C60" i="7"/>
  <c r="O158" i="7"/>
  <c r="D193" i="7"/>
  <c r="M81" i="7"/>
  <c r="N81" i="7"/>
  <c r="D235" i="7"/>
  <c r="T235" i="7"/>
  <c r="J235" i="7"/>
  <c r="O235" i="7"/>
  <c r="T277" i="7"/>
  <c r="U277" i="7"/>
  <c r="Q172" i="7"/>
  <c r="J95" i="7"/>
  <c r="C95" i="7"/>
  <c r="P95" i="7"/>
  <c r="O81" i="7"/>
  <c r="R81" i="7"/>
  <c r="L200" i="7"/>
  <c r="H200" i="7"/>
  <c r="P207" i="7"/>
  <c r="T249" i="7"/>
  <c r="K291" i="7"/>
  <c r="U158" i="7"/>
  <c r="G179" i="7"/>
  <c r="K193" i="7"/>
  <c r="I193" i="7"/>
  <c r="Q123" i="7"/>
  <c r="L123" i="7"/>
  <c r="O137" i="7"/>
  <c r="C137" i="7"/>
  <c r="L179" i="7"/>
  <c r="N249" i="7"/>
  <c r="R130" i="7"/>
  <c r="B74" i="7"/>
  <c r="K109" i="7"/>
  <c r="I109" i="7"/>
  <c r="I263" i="7"/>
  <c r="D158" i="7"/>
  <c r="M165" i="7"/>
  <c r="C256" i="7"/>
  <c r="B214" i="7"/>
  <c r="T88" i="7"/>
  <c r="F88" i="7"/>
  <c r="K53" i="7"/>
  <c r="I53" i="7"/>
  <c r="U207" i="7"/>
  <c r="R221" i="7"/>
  <c r="I221" i="7"/>
  <c r="D277" i="7"/>
  <c r="K60" i="7"/>
  <c r="T81" i="7"/>
  <c r="G81" i="7"/>
  <c r="E235" i="7"/>
  <c r="I235" i="7"/>
  <c r="M53" i="7"/>
  <c r="C235" i="7"/>
  <c r="R235" i="7"/>
  <c r="B95" i="7"/>
  <c r="M95" i="7"/>
  <c r="N102" i="7"/>
  <c r="K102" i="7"/>
  <c r="T32" i="7"/>
  <c r="F123" i="7"/>
  <c r="B242" i="7"/>
  <c r="N270" i="7"/>
  <c r="T270" i="7"/>
  <c r="O109" i="7"/>
  <c r="O165" i="7"/>
  <c r="H207" i="7"/>
  <c r="S207" i="7"/>
  <c r="F235" i="7"/>
  <c r="H123" i="7"/>
  <c r="D137" i="7"/>
  <c r="F137" i="7"/>
  <c r="E32" i="7"/>
  <c r="O263" i="7"/>
  <c r="I249" i="7"/>
  <c r="U249" i="7"/>
  <c r="N263" i="7"/>
  <c r="S263" i="7"/>
  <c r="S186" i="7"/>
  <c r="P270" i="7"/>
  <c r="C186" i="7"/>
  <c r="C32" i="7"/>
  <c r="P32" i="7"/>
  <c r="R165" i="7"/>
  <c r="D25" i="7"/>
  <c r="U25" i="7"/>
  <c r="C263" i="7"/>
  <c r="H263" i="7"/>
  <c r="C123" i="7"/>
  <c r="P123" i="7"/>
  <c r="E137" i="7"/>
  <c r="N137" i="7"/>
  <c r="H32" i="7"/>
  <c r="D32" i="7"/>
  <c r="D200" i="7"/>
  <c r="D67" i="7"/>
  <c r="C67" i="7"/>
  <c r="I46" i="7"/>
  <c r="S74" i="7"/>
  <c r="K165" i="7"/>
  <c r="T186" i="7"/>
  <c r="Q270" i="7"/>
  <c r="L186" i="7"/>
  <c r="M270" i="7"/>
  <c r="I32" i="7"/>
  <c r="Q207" i="7"/>
  <c r="N235" i="7"/>
  <c r="P263" i="7"/>
  <c r="M123" i="7"/>
  <c r="G137" i="7"/>
  <c r="L32" i="7"/>
  <c r="L46" i="7"/>
  <c r="B249" i="7"/>
  <c r="S270" i="7"/>
  <c r="N207" i="7"/>
  <c r="M235" i="7"/>
  <c r="I277" i="7"/>
  <c r="I200" i="7"/>
  <c r="E242" i="7"/>
  <c r="I207" i="7"/>
  <c r="B144" i="7"/>
  <c r="N284" i="7"/>
  <c r="R158" i="7"/>
  <c r="H137" i="7"/>
  <c r="R249" i="7"/>
  <c r="I284" i="7"/>
  <c r="B53" i="7"/>
  <c r="F207" i="7"/>
  <c r="F277" i="7"/>
  <c r="G235" i="7"/>
  <c r="S277" i="7"/>
  <c r="E95" i="7"/>
  <c r="J60" i="3"/>
  <c r="O277" i="3"/>
  <c r="Q60" i="3"/>
  <c r="C18" i="2"/>
  <c r="E18" i="2"/>
  <c r="G18" i="2"/>
  <c r="P18" i="2"/>
  <c r="F18" i="2"/>
  <c r="B18" i="2"/>
  <c r="D18" i="2"/>
  <c r="L18" i="2"/>
  <c r="M18" i="2"/>
  <c r="J18" i="2"/>
  <c r="N18" i="2"/>
  <c r="O18" i="2"/>
  <c r="K18" i="2"/>
  <c r="I18" i="2"/>
  <c r="H18" i="2"/>
  <c r="E270" i="12" l="1"/>
  <c r="C17" i="14"/>
  <c r="C17" i="6"/>
  <c r="U17" i="6"/>
  <c r="E186" i="12"/>
  <c r="E17" i="14"/>
  <c r="E17" i="13"/>
  <c r="F16" i="14"/>
  <c r="L16" i="14"/>
  <c r="M17" i="6"/>
  <c r="L17" i="6"/>
  <c r="H17" i="14"/>
  <c r="M16" i="14"/>
  <c r="J16" i="14"/>
  <c r="L17" i="11"/>
  <c r="D16" i="14"/>
  <c r="T17" i="6"/>
  <c r="Q17" i="6"/>
  <c r="I16" i="14"/>
  <c r="K16" i="14"/>
  <c r="H16" i="14"/>
  <c r="M16" i="6"/>
  <c r="G16" i="14"/>
  <c r="L17" i="14"/>
  <c r="E16" i="6"/>
  <c r="G17" i="6"/>
  <c r="C16" i="6"/>
  <c r="P16" i="6"/>
  <c r="H16" i="6"/>
  <c r="B17" i="13"/>
  <c r="S16" i="6"/>
  <c r="G16" i="6"/>
  <c r="T16" i="6"/>
  <c r="B16" i="6"/>
  <c r="D16" i="6"/>
  <c r="I16" i="6"/>
  <c r="C16" i="14"/>
  <c r="J16" i="6"/>
  <c r="E16" i="14"/>
  <c r="O16" i="6"/>
  <c r="R16" i="6"/>
  <c r="U16" i="6"/>
  <c r="B16" i="14"/>
  <c r="K16" i="6"/>
  <c r="N16" i="6"/>
  <c r="F17" i="11"/>
  <c r="I17" i="14"/>
  <c r="F17" i="14"/>
  <c r="L16" i="6"/>
  <c r="D17" i="6"/>
  <c r="B17" i="14"/>
  <c r="R17" i="6"/>
  <c r="N17" i="6"/>
  <c r="C17" i="13"/>
  <c r="E144" i="12"/>
  <c r="E277" i="12"/>
  <c r="E17" i="5"/>
  <c r="E221" i="12"/>
  <c r="B17" i="6"/>
  <c r="H17" i="6"/>
  <c r="P17" i="6"/>
  <c r="F17" i="6"/>
  <c r="J17" i="14"/>
  <c r="E17" i="6"/>
  <c r="I17" i="6"/>
  <c r="O17" i="6"/>
  <c r="M17" i="14"/>
  <c r="G17" i="14"/>
  <c r="F16" i="6"/>
  <c r="E67" i="12"/>
  <c r="Q16" i="6"/>
  <c r="D17" i="14"/>
  <c r="K17" i="14"/>
  <c r="J17" i="6"/>
  <c r="K17" i="6"/>
  <c r="S17" i="6"/>
  <c r="E25" i="12"/>
  <c r="E116" i="12"/>
  <c r="F16" i="7"/>
  <c r="I16" i="3"/>
  <c r="I16" i="12"/>
  <c r="G16" i="10"/>
  <c r="U16" i="5"/>
  <c r="Q16" i="4"/>
  <c r="J16" i="9"/>
  <c r="D16" i="3"/>
  <c r="E16" i="10"/>
  <c r="L16" i="12"/>
  <c r="J16" i="5"/>
  <c r="L16" i="5"/>
  <c r="D16" i="5"/>
  <c r="L16" i="9"/>
  <c r="K16" i="12"/>
  <c r="K16" i="9"/>
  <c r="K16" i="10"/>
  <c r="F16" i="10"/>
  <c r="C16" i="3"/>
  <c r="C16" i="9"/>
  <c r="G16" i="12"/>
  <c r="E16" i="9"/>
  <c r="K16" i="4"/>
  <c r="S16" i="3"/>
  <c r="E16" i="3"/>
  <c r="H16" i="4"/>
  <c r="I16" i="10"/>
  <c r="E16" i="13"/>
  <c r="U16" i="4"/>
  <c r="F16" i="9"/>
  <c r="F16" i="12"/>
  <c r="M16" i="12"/>
  <c r="D16" i="13"/>
  <c r="S16" i="5"/>
  <c r="T16" i="3"/>
  <c r="H16" i="9"/>
  <c r="H16" i="10"/>
  <c r="C16" i="13"/>
  <c r="Q16" i="12"/>
  <c r="C16" i="12"/>
  <c r="H16" i="12"/>
  <c r="P16" i="12"/>
  <c r="D16" i="10"/>
  <c r="J16" i="4"/>
  <c r="D16" i="11"/>
  <c r="J16" i="12"/>
  <c r="M16" i="5"/>
  <c r="C16" i="5"/>
  <c r="H16" i="3"/>
  <c r="M16" i="4"/>
  <c r="R16" i="3"/>
  <c r="H16" i="5"/>
  <c r="D16" i="12"/>
  <c r="G16" i="5"/>
  <c r="M16" i="9"/>
  <c r="N16" i="12"/>
  <c r="R16" i="7"/>
  <c r="K16" i="3"/>
  <c r="R16" i="4"/>
  <c r="J16" i="11"/>
  <c r="N16" i="3"/>
  <c r="B16" i="10"/>
  <c r="B16" i="13"/>
  <c r="P16" i="5"/>
  <c r="R16" i="8"/>
  <c r="D16" i="8"/>
  <c r="F16" i="3"/>
  <c r="T16" i="7"/>
  <c r="O16" i="3"/>
  <c r="T16" i="5"/>
  <c r="F16" i="5"/>
  <c r="K16" i="5"/>
  <c r="G16" i="7"/>
  <c r="G16" i="11"/>
  <c r="C16" i="11"/>
  <c r="E16" i="5"/>
  <c r="N16" i="5"/>
  <c r="N16" i="8"/>
  <c r="Q16" i="8"/>
  <c r="Q16" i="7"/>
  <c r="Q16" i="3"/>
  <c r="E16" i="4"/>
  <c r="C16" i="4"/>
  <c r="L16" i="11"/>
  <c r="I16" i="9"/>
  <c r="F16" i="4"/>
  <c r="P16" i="4"/>
  <c r="R16" i="12"/>
  <c r="U16" i="8"/>
  <c r="C16" i="8"/>
  <c r="J16" i="7"/>
  <c r="S16" i="7"/>
  <c r="U16" i="7"/>
  <c r="G16" i="3"/>
  <c r="B16" i="11"/>
  <c r="U16" i="3"/>
  <c r="J16" i="3"/>
  <c r="S16" i="4"/>
  <c r="G16" i="9"/>
  <c r="D16" i="4"/>
  <c r="O16" i="4"/>
  <c r="C16" i="10"/>
  <c r="S16" i="8"/>
  <c r="E16" i="8"/>
  <c r="O16" i="8"/>
  <c r="F16" i="8"/>
  <c r="J16" i="8"/>
  <c r="L16" i="8"/>
  <c r="M16" i="7"/>
  <c r="P16" i="3"/>
  <c r="M16" i="3"/>
  <c r="N16" i="4"/>
  <c r="E16" i="11"/>
  <c r="H16" i="11"/>
  <c r="B16" i="4"/>
  <c r="J16" i="10"/>
  <c r="I16" i="5"/>
  <c r="D16" i="9"/>
  <c r="I16" i="8"/>
  <c r="T16" i="8"/>
  <c r="K16" i="8"/>
  <c r="H16" i="8"/>
  <c r="D16" i="7"/>
  <c r="O16" i="7"/>
  <c r="E16" i="7"/>
  <c r="C16" i="7"/>
  <c r="P16" i="7"/>
  <c r="I16" i="7"/>
  <c r="K16" i="7"/>
  <c r="L16" i="7"/>
  <c r="H16" i="7"/>
  <c r="Q16" i="5"/>
  <c r="R16" i="5"/>
  <c r="T16" i="4"/>
  <c r="O16" i="5"/>
  <c r="O16" i="12"/>
  <c r="N16" i="7"/>
  <c r="F16" i="11"/>
  <c r="L16" i="3"/>
  <c r="I16" i="11"/>
  <c r="G16" i="4"/>
  <c r="N16" i="9"/>
  <c r="K16" i="11"/>
  <c r="I16" i="4"/>
  <c r="L16" i="4"/>
  <c r="M16" i="8"/>
  <c r="G16" i="8"/>
  <c r="V16" i="8"/>
  <c r="P16" i="8"/>
  <c r="B16" i="7"/>
  <c r="B16" i="12"/>
  <c r="B16" i="8"/>
  <c r="B16" i="9"/>
  <c r="B16" i="3"/>
  <c r="B16" i="5"/>
  <c r="G18" i="14"/>
  <c r="D17" i="13"/>
  <c r="I18" i="14"/>
  <c r="L17" i="5"/>
  <c r="E249" i="12"/>
  <c r="B17" i="3"/>
  <c r="E88" i="12"/>
  <c r="B17" i="11"/>
  <c r="B17" i="10"/>
  <c r="E207" i="12"/>
  <c r="K17" i="10"/>
  <c r="E123" i="12"/>
  <c r="E32" i="12"/>
  <c r="N18" i="6"/>
  <c r="C18" i="14"/>
  <c r="M17" i="3"/>
  <c r="C17" i="10"/>
  <c r="B18" i="14"/>
  <c r="Q17" i="5"/>
  <c r="F17" i="8"/>
  <c r="Q18" i="6"/>
  <c r="L17" i="3"/>
  <c r="J17" i="8"/>
  <c r="G17" i="10"/>
  <c r="F18" i="6"/>
  <c r="K18" i="14"/>
  <c r="F17" i="4"/>
  <c r="S18" i="6"/>
  <c r="S17" i="8"/>
  <c r="E17" i="11"/>
  <c r="H17" i="5"/>
  <c r="E109" i="12"/>
  <c r="J17" i="3"/>
  <c r="E158" i="12"/>
  <c r="O17" i="12"/>
  <c r="E60" i="12"/>
  <c r="E17" i="10"/>
  <c r="I18" i="6"/>
  <c r="N17" i="5"/>
  <c r="B18" i="6"/>
  <c r="G17" i="5"/>
  <c r="E200" i="12"/>
  <c r="H18" i="6"/>
  <c r="Q17" i="8"/>
  <c r="R17" i="8"/>
  <c r="U18" i="8"/>
  <c r="T18" i="6"/>
  <c r="T17" i="3"/>
  <c r="M18" i="6"/>
  <c r="F17" i="10"/>
  <c r="O17" i="5"/>
  <c r="E53" i="12"/>
  <c r="H17" i="12"/>
  <c r="P17" i="3"/>
  <c r="I17" i="11"/>
  <c r="Q17" i="12"/>
  <c r="E18" i="6"/>
  <c r="G17" i="3"/>
  <c r="U17" i="8"/>
  <c r="L18" i="6"/>
  <c r="L18" i="14"/>
  <c r="R17" i="3"/>
  <c r="H17" i="10"/>
  <c r="O18" i="6"/>
  <c r="E172" i="12"/>
  <c r="R18" i="8"/>
  <c r="H18" i="10"/>
  <c r="C17" i="8"/>
  <c r="I17" i="10"/>
  <c r="E17" i="8"/>
  <c r="D18" i="13"/>
  <c r="E46" i="12"/>
  <c r="U17" i="3"/>
  <c r="C17" i="12"/>
  <c r="E18" i="14"/>
  <c r="C18" i="6"/>
  <c r="K18" i="6"/>
  <c r="N17" i="8"/>
  <c r="C17" i="5"/>
  <c r="D17" i="8"/>
  <c r="I18" i="10"/>
  <c r="E18" i="10"/>
  <c r="C17" i="3"/>
  <c r="U18" i="6"/>
  <c r="M17" i="4"/>
  <c r="E235" i="12"/>
  <c r="G18" i="6"/>
  <c r="K18" i="10"/>
  <c r="E263" i="12"/>
  <c r="E179" i="12"/>
  <c r="K17" i="12"/>
  <c r="P18" i="6"/>
  <c r="J17" i="5"/>
  <c r="H18" i="11"/>
  <c r="M18" i="14"/>
  <c r="E95" i="12"/>
  <c r="J17" i="10"/>
  <c r="U17" i="5"/>
  <c r="E193" i="12"/>
  <c r="B17" i="12"/>
  <c r="K17" i="3"/>
  <c r="C17" i="11"/>
  <c r="D17" i="9"/>
  <c r="S17" i="3"/>
  <c r="N17" i="3"/>
  <c r="G17" i="12"/>
  <c r="D17" i="3"/>
  <c r="D17" i="5"/>
  <c r="J18" i="6"/>
  <c r="P17" i="4"/>
  <c r="E17" i="3"/>
  <c r="O17" i="8"/>
  <c r="K17" i="11"/>
  <c r="D17" i="4"/>
  <c r="F18" i="8"/>
  <c r="N18" i="8"/>
  <c r="D18" i="14"/>
  <c r="K17" i="9"/>
  <c r="G17" i="9"/>
  <c r="M17" i="12"/>
  <c r="J18" i="11"/>
  <c r="E165" i="12"/>
  <c r="V17" i="8"/>
  <c r="E74" i="12"/>
  <c r="H17" i="4"/>
  <c r="G17" i="11"/>
  <c r="C17" i="4"/>
  <c r="B17" i="4"/>
  <c r="L17" i="4"/>
  <c r="D18" i="8"/>
  <c r="K17" i="5"/>
  <c r="P17" i="5"/>
  <c r="I17" i="8"/>
  <c r="L18" i="5"/>
  <c r="M17" i="5"/>
  <c r="S17" i="4"/>
  <c r="U18" i="5"/>
  <c r="O17" i="3"/>
  <c r="T17" i="8"/>
  <c r="K17" i="8"/>
  <c r="H17" i="11"/>
  <c r="L17" i="12"/>
  <c r="I18" i="5"/>
  <c r="S18" i="8"/>
  <c r="T18" i="8"/>
  <c r="F18" i="14"/>
  <c r="T17" i="5"/>
  <c r="F18" i="10"/>
  <c r="R18" i="6"/>
  <c r="G18" i="8"/>
  <c r="J17" i="12"/>
  <c r="J18" i="14"/>
  <c r="S17" i="5"/>
  <c r="B18" i="9"/>
  <c r="D17" i="10"/>
  <c r="B18" i="10"/>
  <c r="P17" i="8"/>
  <c r="K18" i="11"/>
  <c r="I17" i="4"/>
  <c r="M17" i="9"/>
  <c r="E137" i="12"/>
  <c r="N17" i="9"/>
  <c r="E81" i="12"/>
  <c r="F17" i="3"/>
  <c r="E18" i="8"/>
  <c r="H18" i="14"/>
  <c r="D18" i="10"/>
  <c r="J17" i="9"/>
  <c r="I17" i="9"/>
  <c r="P17" i="12"/>
  <c r="Q17" i="3"/>
  <c r="R17" i="4"/>
  <c r="G18" i="11"/>
  <c r="F18" i="9"/>
  <c r="G17" i="4"/>
  <c r="E256" i="12"/>
  <c r="H18" i="4"/>
  <c r="L18" i="9"/>
  <c r="I18" i="8"/>
  <c r="S18" i="5"/>
  <c r="F17" i="12"/>
  <c r="J18" i="10"/>
  <c r="R17" i="12"/>
  <c r="E228" i="12"/>
  <c r="F17" i="9"/>
  <c r="C18" i="13"/>
  <c r="B17" i="5"/>
  <c r="L17" i="9"/>
  <c r="E102" i="12"/>
  <c r="E284" i="12"/>
  <c r="I18" i="9"/>
  <c r="B17" i="9"/>
  <c r="E17" i="9"/>
  <c r="N18" i="9"/>
  <c r="I17" i="12"/>
  <c r="I17" i="5"/>
  <c r="N17" i="4"/>
  <c r="C18" i="12"/>
  <c r="L18" i="12"/>
  <c r="K18" i="8"/>
  <c r="C18" i="10"/>
  <c r="C17" i="9"/>
  <c r="E17" i="4"/>
  <c r="C18" i="11"/>
  <c r="E214" i="12"/>
  <c r="T17" i="4"/>
  <c r="O18" i="5"/>
  <c r="N17" i="12"/>
  <c r="R17" i="5"/>
  <c r="J17" i="11"/>
  <c r="E130" i="12"/>
  <c r="D18" i="3"/>
  <c r="J18" i="3"/>
  <c r="B18" i="8"/>
  <c r="D18" i="5"/>
  <c r="D18" i="6"/>
  <c r="D18" i="9"/>
  <c r="F18" i="5"/>
  <c r="O17" i="4"/>
  <c r="I17" i="3"/>
  <c r="E18" i="5"/>
  <c r="N18" i="5"/>
  <c r="H18" i="8"/>
  <c r="D17" i="11"/>
  <c r="J18" i="5"/>
  <c r="Q18" i="5"/>
  <c r="H17" i="8"/>
  <c r="K17" i="4"/>
  <c r="V18" i="8"/>
  <c r="F18" i="11"/>
  <c r="O18" i="8"/>
  <c r="U17" i="4"/>
  <c r="K18" i="5"/>
  <c r="J18" i="9"/>
  <c r="D18" i="11"/>
  <c r="D17" i="12"/>
  <c r="B18" i="4"/>
  <c r="G18" i="4"/>
  <c r="L18" i="11"/>
  <c r="L18" i="3"/>
  <c r="U18" i="4"/>
  <c r="L18" i="8"/>
  <c r="I18" i="11"/>
  <c r="B18" i="11"/>
  <c r="G18" i="10"/>
  <c r="F18" i="3"/>
  <c r="R18" i="5"/>
  <c r="B18" i="12"/>
  <c r="H18" i="12"/>
  <c r="K18" i="9"/>
  <c r="E18" i="11"/>
  <c r="P18" i="3"/>
  <c r="B18" i="5"/>
  <c r="J17" i="4"/>
  <c r="F17" i="5"/>
  <c r="H18" i="5"/>
  <c r="M18" i="4"/>
  <c r="P18" i="5"/>
  <c r="M18" i="8"/>
  <c r="H17" i="9"/>
  <c r="M17" i="8"/>
  <c r="J18" i="4"/>
  <c r="G17" i="8"/>
  <c r="R18" i="3"/>
  <c r="E242" i="12"/>
  <c r="L17" i="8"/>
  <c r="F18" i="4"/>
  <c r="E18" i="13"/>
  <c r="P18" i="12"/>
  <c r="N18" i="12"/>
  <c r="P18" i="8"/>
  <c r="Q18" i="4"/>
  <c r="T18" i="3"/>
  <c r="S18" i="4"/>
  <c r="R18" i="4"/>
  <c r="I18" i="12"/>
  <c r="B18" i="3"/>
  <c r="B17" i="8"/>
  <c r="O18" i="12"/>
  <c r="G18" i="3"/>
  <c r="E18" i="9"/>
  <c r="Q18" i="8"/>
  <c r="T18" i="5"/>
  <c r="G18" i="5"/>
  <c r="H18" i="9"/>
  <c r="B18" i="13"/>
  <c r="M18" i="12"/>
  <c r="E18" i="3"/>
  <c r="J18" i="8"/>
  <c r="K18" i="3"/>
  <c r="N18" i="3"/>
  <c r="G18" i="9"/>
  <c r="P18" i="4"/>
  <c r="N18" i="4"/>
  <c r="E291" i="12"/>
  <c r="T18" i="4"/>
  <c r="Q18" i="12"/>
  <c r="K18" i="12"/>
  <c r="H18" i="3"/>
  <c r="F18" i="12"/>
  <c r="I18" i="4"/>
  <c r="M18" i="9"/>
  <c r="M18" i="3"/>
  <c r="O18" i="4"/>
  <c r="R18" i="12"/>
  <c r="Q17" i="4"/>
  <c r="C18" i="5"/>
  <c r="M18" i="5"/>
  <c r="D18" i="12"/>
  <c r="Q18" i="3"/>
  <c r="J18" i="12"/>
  <c r="D18" i="4"/>
  <c r="C18" i="8"/>
  <c r="G18" i="12"/>
  <c r="L18" i="4"/>
  <c r="C18" i="3"/>
  <c r="U17" i="7"/>
  <c r="C18" i="9"/>
  <c r="J17" i="7"/>
  <c r="E18" i="4"/>
  <c r="U18" i="3"/>
  <c r="C18" i="4"/>
  <c r="S18" i="3"/>
  <c r="E17" i="7"/>
  <c r="I17" i="7"/>
  <c r="I18" i="3"/>
  <c r="O18" i="3"/>
  <c r="G17" i="7"/>
  <c r="N17" i="7"/>
  <c r="P17" i="7"/>
  <c r="K17" i="7"/>
  <c r="H17" i="7"/>
  <c r="K18" i="4"/>
  <c r="F17" i="7"/>
  <c r="B17" i="7"/>
  <c r="M17" i="7"/>
  <c r="C18" i="7"/>
  <c r="T17" i="7"/>
  <c r="F18" i="7"/>
  <c r="R18" i="7"/>
  <c r="Q17" i="7"/>
  <c r="L17" i="7"/>
  <c r="D17" i="7"/>
  <c r="D18" i="7"/>
  <c r="S17" i="7"/>
  <c r="R17" i="7"/>
  <c r="O17" i="7"/>
  <c r="C17" i="7"/>
  <c r="J18" i="7"/>
  <c r="P18" i="7"/>
  <c r="U18" i="7"/>
  <c r="B18" i="7"/>
  <c r="L18" i="7"/>
  <c r="M18" i="7"/>
  <c r="Q18" i="7"/>
  <c r="O18" i="7"/>
  <c r="N18" i="7"/>
  <c r="H18" i="7"/>
  <c r="K18" i="7"/>
  <c r="T18" i="7"/>
  <c r="G18" i="7"/>
  <c r="S18" i="7"/>
  <c r="I18" i="7"/>
  <c r="E18" i="7"/>
  <c r="G15" i="2"/>
  <c r="P15" i="2"/>
  <c r="B15" i="2"/>
  <c r="J15" i="2"/>
  <c r="D15" i="2"/>
  <c r="C15" i="2"/>
  <c r="E15" i="2"/>
  <c r="I15" i="2"/>
  <c r="L15" i="2"/>
  <c r="F15" i="2"/>
  <c r="N15" i="2"/>
  <c r="O15" i="2"/>
  <c r="H15" i="2"/>
  <c r="K15" i="2"/>
  <c r="M15" i="2"/>
  <c r="L15" i="14" l="1"/>
  <c r="H15" i="14"/>
  <c r="M15" i="6"/>
  <c r="C15" i="6"/>
  <c r="C15" i="14"/>
  <c r="G15" i="6"/>
  <c r="D15" i="6"/>
  <c r="U15" i="6"/>
  <c r="T15" i="6"/>
  <c r="B15" i="14"/>
  <c r="E15" i="14"/>
  <c r="R15" i="6"/>
  <c r="P15" i="6"/>
  <c r="H15" i="6"/>
  <c r="I15" i="14"/>
  <c r="B15" i="6"/>
  <c r="L15" i="6"/>
  <c r="F15" i="14"/>
  <c r="N15" i="6"/>
  <c r="E15" i="6"/>
  <c r="M15" i="14"/>
  <c r="J15" i="14"/>
  <c r="I15" i="6"/>
  <c r="Q15" i="6"/>
  <c r="O15" i="6"/>
  <c r="J15" i="6"/>
  <c r="G15" i="14"/>
  <c r="F15" i="6"/>
  <c r="K15" i="14"/>
  <c r="K15" i="6"/>
  <c r="S15" i="6"/>
  <c r="D15" i="14"/>
  <c r="B15" i="13"/>
  <c r="E16" i="12"/>
  <c r="K15" i="4"/>
  <c r="C15" i="4"/>
  <c r="D15" i="13"/>
  <c r="N15" i="5"/>
  <c r="H15" i="10"/>
  <c r="Q15" i="5"/>
  <c r="E15" i="13"/>
  <c r="E15" i="10"/>
  <c r="C15" i="13"/>
  <c r="R15" i="8"/>
  <c r="E17" i="12"/>
  <c r="U15" i="5"/>
  <c r="E15" i="3"/>
  <c r="E15" i="5"/>
  <c r="U15" i="3"/>
  <c r="U15" i="8"/>
  <c r="O15" i="5"/>
  <c r="C15" i="12"/>
  <c r="I15" i="10"/>
  <c r="L15" i="5"/>
  <c r="F15" i="10"/>
  <c r="N15" i="8"/>
  <c r="K15" i="10"/>
  <c r="C15" i="10"/>
  <c r="F15" i="8"/>
  <c r="L15" i="11"/>
  <c r="J15" i="11"/>
  <c r="K15" i="12"/>
  <c r="G15" i="11"/>
  <c r="P15" i="5"/>
  <c r="K15" i="11"/>
  <c r="Q15" i="12"/>
  <c r="T15" i="8"/>
  <c r="L15" i="12"/>
  <c r="H15" i="12"/>
  <c r="M15" i="12"/>
  <c r="D15" i="8"/>
  <c r="J15" i="9"/>
  <c r="S15" i="8"/>
  <c r="I15" i="5"/>
  <c r="S15" i="5"/>
  <c r="H15" i="5"/>
  <c r="T15" i="5"/>
  <c r="H15" i="11"/>
  <c r="B15" i="10"/>
  <c r="L15" i="9"/>
  <c r="I15" i="8"/>
  <c r="D15" i="10"/>
  <c r="P15" i="12"/>
  <c r="Q15" i="8"/>
  <c r="I15" i="11"/>
  <c r="M15" i="5"/>
  <c r="K15" i="5"/>
  <c r="J15" i="3"/>
  <c r="K15" i="8"/>
  <c r="K15" i="9"/>
  <c r="F15" i="4"/>
  <c r="G15" i="10"/>
  <c r="J15" i="12"/>
  <c r="E15" i="8"/>
  <c r="I15" i="4"/>
  <c r="G15" i="5"/>
  <c r="F15" i="12"/>
  <c r="R15" i="12"/>
  <c r="J15" i="10"/>
  <c r="E18" i="12"/>
  <c r="B15" i="8"/>
  <c r="N15" i="4"/>
  <c r="H15" i="4"/>
  <c r="G15" i="12"/>
  <c r="D15" i="9"/>
  <c r="B15" i="9"/>
  <c r="P15" i="4"/>
  <c r="F15" i="9"/>
  <c r="B15" i="4"/>
  <c r="O15" i="12"/>
  <c r="V15" i="8"/>
  <c r="O15" i="8"/>
  <c r="C15" i="5"/>
  <c r="M15" i="3"/>
  <c r="S15" i="4"/>
  <c r="R15" i="5"/>
  <c r="N15" i="12"/>
  <c r="F15" i="5"/>
  <c r="F15" i="11"/>
  <c r="I15" i="9"/>
  <c r="D15" i="4"/>
  <c r="R15" i="4"/>
  <c r="C15" i="11"/>
  <c r="D15" i="11"/>
  <c r="G15" i="8"/>
  <c r="I15" i="12"/>
  <c r="H15" i="8"/>
  <c r="N15" i="9"/>
  <c r="D15" i="3"/>
  <c r="B15" i="5"/>
  <c r="H15" i="3"/>
  <c r="G15" i="9"/>
  <c r="C15" i="9"/>
  <c r="L15" i="8"/>
  <c r="D15" i="12"/>
  <c r="G15" i="4"/>
  <c r="F15" i="3"/>
  <c r="P15" i="3"/>
  <c r="J15" i="5"/>
  <c r="D15" i="5"/>
  <c r="E15" i="11"/>
  <c r="M15" i="9"/>
  <c r="L15" i="3"/>
  <c r="B15" i="12"/>
  <c r="J15" i="4"/>
  <c r="M15" i="4"/>
  <c r="U15" i="4"/>
  <c r="T15" i="4"/>
  <c r="Q15" i="4"/>
  <c r="M15" i="8"/>
  <c r="N15" i="3"/>
  <c r="B15" i="11"/>
  <c r="J15" i="8"/>
  <c r="R15" i="3"/>
  <c r="L15" i="4"/>
  <c r="B15" i="3"/>
  <c r="O15" i="4"/>
  <c r="E15" i="9"/>
  <c r="C15" i="3"/>
  <c r="P15" i="8"/>
  <c r="H15" i="9"/>
  <c r="T15" i="3"/>
  <c r="K15" i="3"/>
  <c r="C15" i="8"/>
  <c r="E15" i="4"/>
  <c r="G15" i="3"/>
  <c r="O15" i="3"/>
  <c r="I15" i="3"/>
  <c r="Q15" i="3"/>
  <c r="S15" i="3"/>
  <c r="U15" i="7"/>
  <c r="E15" i="7"/>
  <c r="C15" i="7"/>
  <c r="J15" i="7"/>
  <c r="D15" i="7"/>
  <c r="R15" i="7"/>
  <c r="L15" i="7"/>
  <c r="Q15" i="7"/>
  <c r="F15" i="7"/>
  <c r="N15" i="7"/>
  <c r="M15" i="7"/>
  <c r="K15" i="7"/>
  <c r="I15" i="7"/>
  <c r="O15" i="7"/>
  <c r="T15" i="7"/>
  <c r="H15" i="7"/>
  <c r="P15" i="7"/>
  <c r="G15" i="7"/>
  <c r="S15" i="7"/>
  <c r="B15" i="7"/>
  <c r="E15" i="12" l="1"/>
</calcChain>
</file>

<file path=xl/sharedStrings.xml><?xml version="1.0" encoding="utf-8"?>
<sst xmlns="http://schemas.openxmlformats.org/spreadsheetml/2006/main" count="28837" uniqueCount="208">
  <si>
    <t>Nevada Healthcare Quarterly Reports</t>
  </si>
  <si>
    <t>Section A: Revenue and Expenses</t>
  </si>
  <si>
    <t>A01: Revenue and Expenses Totals</t>
  </si>
  <si>
    <t>A02: Inpatient Operating Revenue</t>
  </si>
  <si>
    <t>A03: Outpatient Operating Revenue</t>
  </si>
  <si>
    <t>A04: Long Term Care Operating Revenue</t>
  </si>
  <si>
    <t>A05: Clinic Operating Revenue</t>
  </si>
  <si>
    <t>A06: Sub-Acute Operating Revenue</t>
  </si>
  <si>
    <t>A07: Operating Expenses</t>
  </si>
  <si>
    <t>A08: Non-Operating Revenue and Expenses</t>
  </si>
  <si>
    <t>Section B: Assets and Liabilities</t>
  </si>
  <si>
    <t>B01: Assets and Liabilities Totals</t>
  </si>
  <si>
    <t>B02: Current Assets</t>
  </si>
  <si>
    <t>B03: Property, Facilities, and Equipment Assets</t>
  </si>
  <si>
    <t>B04: Intangible and Other Assets</t>
  </si>
  <si>
    <t>B05: Liabilities</t>
  </si>
  <si>
    <t>Revenue and Expenses Totals</t>
  </si>
  <si>
    <t>Patient Operating Revenue</t>
  </si>
  <si>
    <t>Non-Operating Rev &amp; Exp</t>
  </si>
  <si>
    <t>Facility / Quarter</t>
  </si>
  <si>
    <t>Inpatient Operating Revenue</t>
  </si>
  <si>
    <t>Outpatient Operating Revenue</t>
  </si>
  <si>
    <t>LTC Operating Revenue</t>
  </si>
  <si>
    <t>Clinic Operating Revenue</t>
  </si>
  <si>
    <t>Sub-Acute Operating Revenue</t>
  </si>
  <si>
    <t>Misc Patient Operating Revenue</t>
  </si>
  <si>
    <t>Other Operating Total</t>
  </si>
  <si>
    <t>Total Patient Operating Revenue</t>
  </si>
  <si>
    <t>Other Non-Patient Operating Revenue</t>
  </si>
  <si>
    <t>Total Operating Revenue</t>
  </si>
  <si>
    <t>Total Operating Expenses</t>
  </si>
  <si>
    <t>Net Operating Income</t>
  </si>
  <si>
    <t>Non-Operating Revenue</t>
  </si>
  <si>
    <t>Non-Operating Expenses</t>
  </si>
  <si>
    <t>Net Income (Loss)</t>
  </si>
  <si>
    <t>Total</t>
  </si>
  <si>
    <t>Inpatient Billed Charges</t>
  </si>
  <si>
    <t>Inpatient Deductions</t>
  </si>
  <si>
    <t>Other Government</t>
  </si>
  <si>
    <t>Private Pay</t>
  </si>
  <si>
    <t>Charity Care</t>
  </si>
  <si>
    <t>Uninsured Discount</t>
  </si>
  <si>
    <t>Bad Debt</t>
  </si>
  <si>
    <t>Other Contractual Adjustments</t>
  </si>
  <si>
    <t>Outpatient Billed Charges</t>
  </si>
  <si>
    <t>Outpatient Deductions</t>
  </si>
  <si>
    <t>Acute Long Term Care Operating Revenue</t>
  </si>
  <si>
    <t>LTC Billed Charges</t>
  </si>
  <si>
    <t>LTC Deductions</t>
  </si>
  <si>
    <t>Clinic Billed Charges</t>
  </si>
  <si>
    <t>Clinic Deductions</t>
  </si>
  <si>
    <t>Sub-Acute Long Term Care Operating Revenue</t>
  </si>
  <si>
    <t>Sub-Acute Billed Charges</t>
  </si>
  <si>
    <t>Sub-Acute Deductions</t>
  </si>
  <si>
    <t>Operating Expenses</t>
  </si>
  <si>
    <t>Salaries, Wages &amp; Contract Labor</t>
  </si>
  <si>
    <t>Benefits</t>
  </si>
  <si>
    <t>Depreciation and Amortization</t>
  </si>
  <si>
    <t>Home Office Allocation</t>
  </si>
  <si>
    <t>Insurance - General</t>
  </si>
  <si>
    <t>Insurance - Malpractice</t>
  </si>
  <si>
    <t>Interest Expense</t>
  </si>
  <si>
    <t>Marketing and Advertising</t>
  </si>
  <si>
    <t>Medical Professional Fees</t>
  </si>
  <si>
    <t>Other Professional Fees</t>
  </si>
  <si>
    <t>Medical Supplies</t>
  </si>
  <si>
    <t>General Supplies</t>
  </si>
  <si>
    <t>Purchased Services - Medical</t>
  </si>
  <si>
    <t>Purchased Services - Non Medical</t>
  </si>
  <si>
    <t>Rental and Lease Expense</t>
  </si>
  <si>
    <t>Repairs and Maintenance</t>
  </si>
  <si>
    <t>Taxes, Licenses, and Permits</t>
  </si>
  <si>
    <t>Hospital Tax Payments/Transfers</t>
  </si>
  <si>
    <t>Utilities</t>
  </si>
  <si>
    <t>Other Operating Expenses</t>
  </si>
  <si>
    <t>Non-Operating Revenue And Expenses</t>
  </si>
  <si>
    <t>MOB and Other Rentals</t>
  </si>
  <si>
    <t>Interest / Investment Income</t>
  </si>
  <si>
    <t>Joint Venture &amp; Minority Interest</t>
  </si>
  <si>
    <t>Gain on Sale of Assets</t>
  </si>
  <si>
    <t>Other Non-Operating Revenue</t>
  </si>
  <si>
    <t>Unrestricted gifts, bequests, endowment</t>
  </si>
  <si>
    <t>Interest &amp; Investment Loss</t>
  </si>
  <si>
    <t>Loss on Sale of Capital Assets</t>
  </si>
  <si>
    <t>Other Non-Operating Expenses</t>
  </si>
  <si>
    <t>Assets and Liabilities Totals</t>
  </si>
  <si>
    <t>Total Assets</t>
  </si>
  <si>
    <t>Liabilities and Fund Balance</t>
  </si>
  <si>
    <t>Current Assets</t>
  </si>
  <si>
    <t>Property, Facilities, and Equipment</t>
  </si>
  <si>
    <t>Intangible Assets</t>
  </si>
  <si>
    <t>Other Property</t>
  </si>
  <si>
    <t>Current Liabilities</t>
  </si>
  <si>
    <t xml:space="preserve">Long Term Liabilities	</t>
  </si>
  <si>
    <t>Total Liabilities</t>
  </si>
  <si>
    <t>Equity Fund Balance</t>
  </si>
  <si>
    <t>Total Liabilities and Fund Balance</t>
  </si>
  <si>
    <t>Patients' Accounts Receivable</t>
  </si>
  <si>
    <t>Cash</t>
  </si>
  <si>
    <t>Marketable Securities</t>
  </si>
  <si>
    <t>Inventory</t>
  </si>
  <si>
    <t>Prepaid Expenses</t>
  </si>
  <si>
    <t>Due From Affiliated Organizations</t>
  </si>
  <si>
    <t>Other Current Assets</t>
  </si>
  <si>
    <t>Gross Accounts Receivable (A)</t>
  </si>
  <si>
    <t>(All Allowances) (B)</t>
  </si>
  <si>
    <t>Net Receivables (A - B)</t>
  </si>
  <si>
    <t>Total Current Assets</t>
  </si>
  <si>
    <t>Property</t>
  </si>
  <si>
    <t>Land Improvements</t>
  </si>
  <si>
    <t>Building</t>
  </si>
  <si>
    <t>Equipment</t>
  </si>
  <si>
    <t>Leasehold Improvements</t>
  </si>
  <si>
    <t>Land</t>
  </si>
  <si>
    <t>Construction in Progress</t>
  </si>
  <si>
    <t>Land Improvements (K)</t>
  </si>
  <si>
    <t>Accumulated Depreciation (L)</t>
  </si>
  <si>
    <t>Net Landhold Improvements (K - L)</t>
  </si>
  <si>
    <t>Building (C)</t>
  </si>
  <si>
    <t>Accumulated Depreciation (D)</t>
  </si>
  <si>
    <t>Net Building (C - D)</t>
  </si>
  <si>
    <t>Equipment (E)</t>
  </si>
  <si>
    <t>Accumulated Depreciation (F))</t>
  </si>
  <si>
    <t>Net Equipment (E - F)</t>
  </si>
  <si>
    <t>Leasehold Improvements (G)</t>
  </si>
  <si>
    <t>Accumulated Depreciation (H)</t>
  </si>
  <si>
    <t>Net Leashold Improvements (G - H)</t>
  </si>
  <si>
    <t>Total Property, Facilities, Equipment</t>
  </si>
  <si>
    <t>Intangible and Other Assets</t>
  </si>
  <si>
    <t>Intangible Assets (I)</t>
  </si>
  <si>
    <t>Accumulated Amortization (J)</t>
  </si>
  <si>
    <t>Net Intangible  Assets (I-J)</t>
  </si>
  <si>
    <t>Other Assets</t>
  </si>
  <si>
    <t>Liabilities</t>
  </si>
  <si>
    <t>Long Term Liabilities</t>
  </si>
  <si>
    <t>Total Liabilities And Equity Fund Balance</t>
  </si>
  <si>
    <t>Accounts Payable</t>
  </si>
  <si>
    <t>Accrued Liabilities</t>
  </si>
  <si>
    <t>Current Portion of Long Term Debt</t>
  </si>
  <si>
    <t>Due to Affiliated Organization</t>
  </si>
  <si>
    <t>Other Current Liabilities</t>
  </si>
  <si>
    <t>Total Current Liabilities</t>
  </si>
  <si>
    <t>Long Term Debt</t>
  </si>
  <si>
    <t>Other Long Term Liabilities</t>
  </si>
  <si>
    <t>Total Long Term Liabilities</t>
  </si>
  <si>
    <t>Total Liabilities And Fund Balance</t>
  </si>
  <si>
    <t xml:space="preserve">     Clark County Total</t>
  </si>
  <si>
    <t xml:space="preserve">     Washoe/Carson City Counties Total</t>
  </si>
  <si>
    <t xml:space="preserve">     Rural Counties Total</t>
  </si>
  <si>
    <t>A facility has 30 days after the quarter ends to submit data. The quarter will be marked as delinquent until the data has been submitted.</t>
  </si>
  <si>
    <t>Property, Facilities, and Equipment Assets</t>
  </si>
  <si>
    <t>Medicaid FFS</t>
  </si>
  <si>
    <t>Medicaid MCO</t>
  </si>
  <si>
    <t>Medicare FFS</t>
  </si>
  <si>
    <t>Medicare MCO</t>
  </si>
  <si>
    <t>Commericial Insurance (Health, Auto, Home)</t>
  </si>
  <si>
    <t>This set of financial reports present information about acute care hospitals. The reports include revenue and expenses related to inpatient, outpatient, long-term care, clinic, and sub-acute operations as well as assets and liabilities.</t>
  </si>
  <si>
    <t>Facility Total</t>
  </si>
  <si>
    <t>Nevada State Total</t>
  </si>
  <si>
    <t>This information was gathered and reported as part of a contractual agreement between the Department of Health and Human Services and Comagine Health under the authority granted in Section 449.450-449.530 and 439A.270 of the Nevada Revised Statutes.</t>
  </si>
  <si>
    <t>Clark - Centennial Hills Hospital Medical Center (280)</t>
  </si>
  <si>
    <t>Clark - Dignity Health - St. Rose Dominican Blue Diamond, LLC (435)</t>
  </si>
  <si>
    <t>Clark - Dignity Health - St. Rose Dominican Craig Ranch, LLC (434)</t>
  </si>
  <si>
    <t>Clark - Dignity Health - St. Rose Dominican Sahara, LLC (459)</t>
  </si>
  <si>
    <t>Clark - Dignity Health - St. Rose Dominican West Flamingo, LLC (432)</t>
  </si>
  <si>
    <t>Clark - Henderson Hospital (388)</t>
  </si>
  <si>
    <t>Clark - MountainView Hospital (33)</t>
  </si>
  <si>
    <t>Clark - North Vista Hospital (30)</t>
  </si>
  <si>
    <t>Clark - Southern Hills Hospital and Medical Center (237)</t>
  </si>
  <si>
    <t>Clark - Spring Valley Hospital Medical Center (41)</t>
  </si>
  <si>
    <t>Clark - St. Rose Dominican Hospitals - Rose de Lima Campus (38)</t>
  </si>
  <si>
    <t>Clark - St. Rose Dominican Hospitals - San Martin Campus (269)</t>
  </si>
  <si>
    <t>Clark - St. Rose Dominican Hospitals - Siena Campus (39)</t>
  </si>
  <si>
    <t>Clark - Summerlin Hospital Medical Center (42)</t>
  </si>
  <si>
    <t>Clark - University Medical Center of Southern Nevada (96)</t>
  </si>
  <si>
    <t>Clark - Sunrise Hospital and Medical Center (95)</t>
  </si>
  <si>
    <t>Clark - Valley Hospital Medical Center (97)</t>
  </si>
  <si>
    <t>Washoe/Carson City - Carson Tahoe Regional Medical Center (25)</t>
  </si>
  <si>
    <t>Washoe/Carson City - Northern Nevada Medical Center (35)</t>
  </si>
  <si>
    <t>Washoe/Carson City - Northern Nevada Sierra Medical Center (589)</t>
  </si>
  <si>
    <t>Washoe/Carson City - Renown Regional Medical Center (98)</t>
  </si>
  <si>
    <t>Washoe/Carson City - Renown South Meadows Medical Center (186)</t>
  </si>
  <si>
    <t>Washoe/Carson City - Saint Mary's Regional Medical Center (94)</t>
  </si>
  <si>
    <t>Rural - Banner Churchill Community Hospital (26)</t>
  </si>
  <si>
    <t>Rural - Battle Mountain General Hospital (23)</t>
  </si>
  <si>
    <t>Rural - Boulder City Hospital (24)</t>
  </si>
  <si>
    <t>Rural - Carson Valley Medical Center (235)</t>
  </si>
  <si>
    <t>Rural - Desert View Hospital (286)</t>
  </si>
  <si>
    <t>Rural - Grover C Dils Medical Center (27)</t>
  </si>
  <si>
    <t>Rural - Humboldt General Hospital (28)</t>
  </si>
  <si>
    <t>Rural - Incline Village Community Hospital (29)</t>
  </si>
  <si>
    <t>Rural - Mesa View Regional Hospital (31)</t>
  </si>
  <si>
    <t>Rural - Mount Grant General Hospital (32)</t>
  </si>
  <si>
    <t>Rural - Northeastern Nevada Regional Hospital (34)</t>
  </si>
  <si>
    <t>Rural - Pershing General Hospital (37)</t>
  </si>
  <si>
    <t>Rural - South Lyon Medical Center (40)</t>
  </si>
  <si>
    <t>Rural - William Bee Ririe Hospital (43)</t>
  </si>
  <si>
    <t>Clark - West Henderson Hospital Medical Center LLC (1016)</t>
  </si>
  <si>
    <t>Clark - Dignity Health - St. Rose Dominican Centennial Campus (1015) (Opened 6/25/25)</t>
  </si>
  <si>
    <t>Produced on May 11, 2026</t>
  </si>
  <si>
    <t>Includes data loaded through May 10, 2026</t>
  </si>
  <si>
    <t>Acute Hospitals Financial Reports: First Quarter 2026</t>
  </si>
  <si>
    <t>First Quarter 2026</t>
  </si>
  <si>
    <t>Second Quarter 2026</t>
  </si>
  <si>
    <t>Third Quarter 2026</t>
  </si>
  <si>
    <t>Fourth Quarter 2026</t>
  </si>
  <si>
    <t/>
  </si>
  <si>
    <t>Delinquent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</si>
</sst>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8" x14ac:knownFonts="1">
    <font>
      <sz val="11"/>
      <color rgb="FF000000"/>
      <name val="Calibri"/>
    </font>
    <font>
      <b/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b/>
      <sz val="14"/>
      <color rgb="FF2F5496"/>
      <name val="Arial"/>
      <family val="2"/>
    </font>
    <font>
      <sz val="14"/>
      <color rgb="FF2F5496"/>
      <name val="Calibri"/>
      <family val="2"/>
    </font>
    <font>
      <sz val="11"/>
      <color rgb="FF2F5496"/>
      <name val="Calibri"/>
      <family val="2"/>
    </font>
    <font>
      <b/>
      <sz val="11"/>
      <color rgb="FF2F5496"/>
      <name val="Arial"/>
      <family val="2"/>
    </font>
    <font>
      <b/>
      <sz val="11"/>
      <color theme="0"/>
      <name val="Arial"/>
      <family val="2"/>
    </font>
    <font>
      <sz val="11"/>
      <color theme="0"/>
      <name val="Calibri"/>
      <family val="2"/>
    </font>
    <font>
      <b/>
      <i/>
      <sz val="10"/>
      <color rgb="FF2F5496"/>
      <name val="Arial"/>
      <family val="2"/>
    </font>
    <font>
      <i/>
      <sz val="10"/>
      <color rgb="FF000000"/>
      <name val="Arial"/>
      <family val="2"/>
    </font>
    <font>
      <sz val="11"/>
      <color rgb="FF525252"/>
      <name val="Arial"/>
      <family val="2"/>
    </font>
    <font>
      <i/>
      <sz val="11"/>
      <color rgb="FF000000"/>
      <name val="Arial"/>
      <family val="2"/>
    </font>
    <font>
      <b/>
      <sz val="12"/>
      <color rgb="FF2F5496"/>
      <name val="Arial"/>
      <family val="2"/>
    </font>
    <font>
      <i/>
      <sz val="10"/>
      <color rgb="FF2F5496"/>
      <name val="Arial"/>
      <family val="2"/>
    </font>
    <font>
      <sz val="8"/>
      <name val="Calibri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D617D"/>
        <bgColor rgb="FF000000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/>
    <xf numFmtId="8" fontId="8" fillId="2" borderId="1" xfId="0" applyNumberFormat="1" applyFont="1" applyFill="1" applyBorder="1" applyAlignment="1">
      <alignment horizontal="center" vertical="center" wrapText="1"/>
    </xf>
    <xf numFmtId="8" fontId="1" fillId="0" borderId="2" xfId="0" applyNumberFormat="1" applyFont="1" applyBorder="1" applyAlignment="1">
      <alignment horizontal="right"/>
    </xf>
    <xf numFmtId="8" fontId="3" fillId="0" borderId="2" xfId="0" applyNumberFormat="1" applyFont="1" applyBorder="1" applyAlignment="1">
      <alignment horizontal="right"/>
    </xf>
    <xf numFmtId="8" fontId="1" fillId="0" borderId="4" xfId="0" applyNumberFormat="1" applyFont="1" applyBorder="1" applyAlignment="1">
      <alignment horizontal="right"/>
    </xf>
    <xf numFmtId="8" fontId="3" fillId="0" borderId="4" xfId="0" applyNumberFormat="1" applyFont="1" applyBorder="1" applyAlignment="1">
      <alignment horizontal="right"/>
    </xf>
    <xf numFmtId="8" fontId="1" fillId="0" borderId="5" xfId="0" applyNumberFormat="1" applyFont="1" applyBorder="1" applyAlignment="1">
      <alignment horizontal="right"/>
    </xf>
    <xf numFmtId="8" fontId="8" fillId="2" borderId="8" xfId="0" applyNumberFormat="1" applyFont="1" applyFill="1" applyBorder="1" applyAlignment="1">
      <alignment horizontal="center" vertical="center" wrapText="1"/>
    </xf>
    <xf numFmtId="8" fontId="8" fillId="2" borderId="9" xfId="0" applyNumberFormat="1" applyFont="1" applyFill="1" applyBorder="1" applyAlignment="1">
      <alignment horizontal="center" vertical="center" wrapText="1"/>
    </xf>
    <xf numFmtId="8" fontId="1" fillId="0" borderId="10" xfId="0" applyNumberFormat="1" applyFont="1" applyBorder="1" applyAlignment="1">
      <alignment horizontal="right"/>
    </xf>
    <xf numFmtId="8" fontId="1" fillId="0" borderId="11" xfId="0" applyNumberFormat="1" applyFont="1" applyBorder="1" applyAlignment="1">
      <alignment horizontal="right"/>
    </xf>
    <xf numFmtId="8" fontId="3" fillId="0" borderId="10" xfId="0" applyNumberFormat="1" applyFont="1" applyBorder="1" applyAlignment="1">
      <alignment horizontal="right"/>
    </xf>
    <xf numFmtId="8" fontId="3" fillId="0" borderId="11" xfId="0" applyNumberFormat="1" applyFont="1" applyBorder="1" applyAlignment="1">
      <alignment horizontal="right"/>
    </xf>
    <xf numFmtId="8" fontId="1" fillId="0" borderId="12" xfId="0" applyNumberFormat="1" applyFont="1" applyBorder="1" applyAlignment="1">
      <alignment horizontal="right"/>
    </xf>
    <xf numFmtId="8" fontId="1" fillId="0" borderId="13" xfId="0" applyNumberFormat="1" applyFont="1" applyBorder="1" applyAlignment="1">
      <alignment horizontal="right"/>
    </xf>
    <xf numFmtId="8" fontId="1" fillId="0" borderId="17" xfId="0" applyNumberFormat="1" applyFont="1" applyBorder="1" applyAlignment="1">
      <alignment horizontal="right"/>
    </xf>
    <xf numFmtId="8" fontId="3" fillId="0" borderId="17" xfId="0" applyNumberFormat="1" applyFont="1" applyBorder="1" applyAlignment="1">
      <alignment horizontal="right"/>
    </xf>
    <xf numFmtId="8" fontId="1" fillId="0" borderId="18" xfId="0" applyNumberFormat="1" applyFont="1" applyBorder="1" applyAlignment="1">
      <alignment horizontal="right"/>
    </xf>
    <xf numFmtId="8" fontId="1" fillId="0" borderId="21" xfId="0" applyNumberFormat="1" applyFont="1" applyBorder="1" applyAlignment="1">
      <alignment horizontal="right"/>
    </xf>
    <xf numFmtId="0" fontId="1" fillId="0" borderId="4" xfId="0" applyFont="1" applyBorder="1" applyAlignment="1">
      <alignment horizontal="left" vertical="center"/>
    </xf>
    <xf numFmtId="0" fontId="1" fillId="0" borderId="4" xfId="0" quotePrefix="1" applyFont="1" applyBorder="1" applyAlignment="1">
      <alignment horizontal="left" vertical="center"/>
    </xf>
    <xf numFmtId="0" fontId="2" fillId="0" borderId="4" xfId="0" applyFont="1" applyBorder="1"/>
    <xf numFmtId="0" fontId="3" fillId="0" borderId="4" xfId="0" applyFont="1" applyBorder="1" applyAlignment="1">
      <alignment horizontal="right"/>
    </xf>
    <xf numFmtId="0" fontId="1" fillId="0" borderId="5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8" fontId="8" fillId="2" borderId="22" xfId="0" applyNumberFormat="1" applyFont="1" applyFill="1" applyBorder="1" applyAlignment="1">
      <alignment horizontal="center" vertical="center" wrapText="1"/>
    </xf>
    <xf numFmtId="8" fontId="8" fillId="2" borderId="26" xfId="0" applyNumberFormat="1" applyFont="1" applyFill="1" applyBorder="1" applyAlignment="1">
      <alignment horizontal="center" vertical="center" wrapText="1"/>
    </xf>
    <xf numFmtId="8" fontId="8" fillId="2" borderId="27" xfId="0" applyNumberFormat="1" applyFont="1" applyFill="1" applyBorder="1" applyAlignment="1">
      <alignment horizontal="center" vertical="center" wrapText="1"/>
    </xf>
    <xf numFmtId="8" fontId="2" fillId="0" borderId="10" xfId="0" applyNumberFormat="1" applyFont="1" applyBorder="1" applyAlignment="1">
      <alignment horizontal="right"/>
    </xf>
    <xf numFmtId="8" fontId="2" fillId="0" borderId="2" xfId="0" applyNumberFormat="1" applyFont="1" applyBorder="1" applyAlignment="1">
      <alignment horizontal="right"/>
    </xf>
    <xf numFmtId="8" fontId="2" fillId="0" borderId="11" xfId="0" applyNumberFormat="1" applyFont="1" applyBorder="1" applyAlignment="1">
      <alignment horizontal="right"/>
    </xf>
    <xf numFmtId="8" fontId="2" fillId="0" borderId="4" xfId="0" applyNumberFormat="1" applyFont="1" applyBorder="1" applyAlignment="1">
      <alignment horizontal="right"/>
    </xf>
    <xf numFmtId="0" fontId="11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8" fontId="2" fillId="0" borderId="0" xfId="0" applyNumberFormat="1" applyFont="1" applyAlignment="1">
      <alignment horizontal="right"/>
    </xf>
    <xf numFmtId="8" fontId="6" fillId="0" borderId="0" xfId="0" applyNumberFormat="1" applyFont="1" applyAlignment="1">
      <alignment horizontal="right"/>
    </xf>
    <xf numFmtId="8" fontId="2" fillId="0" borderId="17" xfId="0" applyNumberFormat="1" applyFont="1" applyBorder="1" applyAlignment="1">
      <alignment horizontal="right"/>
    </xf>
    <xf numFmtId="8" fontId="5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8" fontId="17" fillId="0" borderId="2" xfId="0" applyNumberFormat="1" applyFont="1" applyBorder="1" applyAlignment="1">
      <alignment horizontal="right"/>
    </xf>
    <xf numFmtId="8" fontId="8" fillId="2" borderId="3" xfId="0" applyNumberFormat="1" applyFont="1" applyFill="1" applyBorder="1" applyAlignment="1">
      <alignment horizontal="center" vertical="center" wrapText="1"/>
    </xf>
    <xf numFmtId="8" fontId="8" fillId="2" borderId="4" xfId="0" applyNumberFormat="1" applyFont="1" applyFill="1" applyBorder="1" applyAlignment="1">
      <alignment horizontal="center" vertical="center" wrapText="1"/>
    </xf>
    <xf numFmtId="8" fontId="8" fillId="2" borderId="6" xfId="0" applyNumberFormat="1" applyFont="1" applyFill="1" applyBorder="1" applyAlignment="1">
      <alignment horizontal="center" vertical="center" wrapText="1"/>
    </xf>
    <xf numFmtId="8" fontId="9" fillId="2" borderId="20" xfId="0" applyNumberFormat="1" applyFont="1" applyFill="1" applyBorder="1" applyAlignment="1">
      <alignment horizontal="center"/>
    </xf>
    <xf numFmtId="8" fontId="9" fillId="2" borderId="7" xfId="0" applyNumberFormat="1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8" fontId="8" fillId="2" borderId="19" xfId="0" applyNumberFormat="1" applyFont="1" applyFill="1" applyBorder="1" applyAlignment="1">
      <alignment horizontal="center" vertical="center" wrapText="1"/>
    </xf>
    <xf numFmtId="8" fontId="8" fillId="2" borderId="16" xfId="0" applyNumberFormat="1" applyFont="1" applyFill="1" applyBorder="1" applyAlignment="1">
      <alignment horizontal="center" vertical="center" wrapText="1"/>
    </xf>
    <xf numFmtId="8" fontId="8" fillId="2" borderId="14" xfId="0" applyNumberFormat="1" applyFont="1" applyFill="1" applyBorder="1" applyAlignment="1">
      <alignment horizontal="center" vertical="center" wrapText="1"/>
    </xf>
    <xf numFmtId="8" fontId="8" fillId="2" borderId="15" xfId="0" applyNumberFormat="1" applyFont="1" applyFill="1" applyBorder="1" applyAlignment="1">
      <alignment horizontal="center" vertical="center" wrapText="1"/>
    </xf>
    <xf numFmtId="8" fontId="9" fillId="2" borderId="24" xfId="0" applyNumberFormat="1" applyFont="1" applyFill="1" applyBorder="1" applyAlignment="1">
      <alignment horizontal="center"/>
    </xf>
    <xf numFmtId="8" fontId="9" fillId="2" borderId="25" xfId="0" applyNumberFormat="1" applyFont="1" applyFill="1" applyBorder="1" applyAlignment="1">
      <alignment horizontal="center"/>
    </xf>
    <xf numFmtId="8" fontId="8" fillId="2" borderId="28" xfId="0" applyNumberFormat="1" applyFont="1" applyFill="1" applyBorder="1" applyAlignment="1">
      <alignment horizontal="center" vertical="center" wrapText="1"/>
    </xf>
    <xf numFmtId="8" fontId="8" fillId="2" borderId="29" xfId="0" applyNumberFormat="1" applyFont="1" applyFill="1" applyBorder="1" applyAlignment="1">
      <alignment horizontal="center" vertical="center" wrapText="1"/>
    </xf>
    <xf numFmtId="0" fontId="8" fillId="2" borderId="30" xfId="0" applyFont="1" applyFill="1" applyBorder="1" applyAlignment="1">
      <alignment horizontal="center" vertical="center" wrapText="1"/>
    </xf>
    <xf numFmtId="8" fontId="8" fillId="2" borderId="5" xfId="0" applyNumberFormat="1" applyFont="1" applyFill="1" applyBorder="1" applyAlignment="1">
      <alignment horizontal="center" vertical="center" wrapText="1"/>
    </xf>
    <xf numFmtId="8" fontId="8" fillId="2" borderId="2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6"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</dxfs>
  <tableStyles count="0" defaultTableStyle="TableStyleMedium9"/>
  <colors>
    <mruColors>
      <color rgb="FFC00000"/>
      <color rgb="FF2D617D"/>
      <color rgb="FF2F54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4848225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655CB2-8DCC-4337-89A9-30A3AFD0F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0E7D4A-7139-4AD1-B064-849233BE4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82DF90-BD21-404E-A8C8-12DC04EB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620F42-108F-41FE-820F-C5A19C89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0A3746-F870-465D-9A50-46F61043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5DCC1A-0957-4A5A-963A-894E93D6A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993C96-7CB1-4470-AE20-564A123DB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877F7A-A992-477D-B08D-EBA4F4581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E59FCC-5D4C-44F4-A171-05E5AD3FA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F73338-CD57-4BD9-9554-AE85BE6A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BF1927-E3ED-4119-9B79-3C48CF20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B19486-FD50-4D8E-9E2E-3CDE7FE6F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815486-CA5F-493E-BF6A-BF25B217B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FAA4386-A48A-4F40-AC4A-EC2620548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A31"/>
  <sheetViews>
    <sheetView showGridLines="0" tabSelected="1" workbookViewId="0"/>
  </sheetViews>
  <sheetFormatPr defaultRowHeight="15" x14ac:dyDescent="0.25"/>
  <cols>
    <col min="1" max="1" width="249.42578125" bestFit="1" customWidth="1"/>
  </cols>
  <sheetData>
    <row r="7" spans="1:1" ht="18" x14ac:dyDescent="0.25">
      <c r="A7" s="2" t="s">
        <v>0</v>
      </c>
    </row>
    <row r="8" spans="1:1" ht="15.75" x14ac:dyDescent="0.25">
      <c r="A8" s="41" t="s">
        <v>201</v>
      </c>
    </row>
    <row r="9" spans="1:1" x14ac:dyDescent="0.25">
      <c r="A9" s="43" t="s">
        <v>199</v>
      </c>
    </row>
    <row r="10" spans="1:1" x14ac:dyDescent="0.25">
      <c r="A10" s="43" t="s">
        <v>200</v>
      </c>
    </row>
    <row r="11" spans="1:1" x14ac:dyDescent="0.25">
      <c r="A11" s="36"/>
    </row>
    <row r="12" spans="1:1" s="1" customFormat="1" x14ac:dyDescent="0.25">
      <c r="A12" s="37" t="s">
        <v>156</v>
      </c>
    </row>
    <row r="13" spans="1:1" s="1" customFormat="1" x14ac:dyDescent="0.25">
      <c r="A13" s="38"/>
    </row>
    <row r="14" spans="1:1" s="1" customFormat="1" x14ac:dyDescent="0.25">
      <c r="A14" s="37" t="s">
        <v>159</v>
      </c>
    </row>
    <row r="15" spans="1:1" s="1" customFormat="1" x14ac:dyDescent="0.25">
      <c r="A15" s="38"/>
    </row>
    <row r="16" spans="1:1" s="1" customFormat="1" x14ac:dyDescent="0.25">
      <c r="A16" s="39" t="s">
        <v>1</v>
      </c>
    </row>
    <row r="17" spans="1:1" s="1" customFormat="1" x14ac:dyDescent="0.25">
      <c r="A17" s="40" t="s">
        <v>2</v>
      </c>
    </row>
    <row r="18" spans="1:1" s="1" customFormat="1" x14ac:dyDescent="0.25">
      <c r="A18" s="40" t="s">
        <v>3</v>
      </c>
    </row>
    <row r="19" spans="1:1" s="1" customFormat="1" x14ac:dyDescent="0.25">
      <c r="A19" s="40" t="s">
        <v>4</v>
      </c>
    </row>
    <row r="20" spans="1:1" s="1" customFormat="1" x14ac:dyDescent="0.25">
      <c r="A20" s="40" t="s">
        <v>5</v>
      </c>
    </row>
    <row r="21" spans="1:1" s="1" customFormat="1" x14ac:dyDescent="0.25">
      <c r="A21" s="40" t="s">
        <v>6</v>
      </c>
    </row>
    <row r="22" spans="1:1" s="1" customFormat="1" x14ac:dyDescent="0.25">
      <c r="A22" s="40" t="s">
        <v>7</v>
      </c>
    </row>
    <row r="23" spans="1:1" s="1" customFormat="1" x14ac:dyDescent="0.25">
      <c r="A23" s="40" t="s">
        <v>8</v>
      </c>
    </row>
    <row r="24" spans="1:1" s="1" customFormat="1" x14ac:dyDescent="0.25">
      <c r="A24" s="40" t="s">
        <v>9</v>
      </c>
    </row>
    <row r="25" spans="1:1" s="1" customFormat="1" x14ac:dyDescent="0.25"/>
    <row r="26" spans="1:1" s="1" customFormat="1" x14ac:dyDescent="0.25">
      <c r="A26" s="39" t="s">
        <v>10</v>
      </c>
    </row>
    <row r="27" spans="1:1" s="1" customFormat="1" x14ac:dyDescent="0.25">
      <c r="A27" s="40" t="s">
        <v>11</v>
      </c>
    </row>
    <row r="28" spans="1:1" s="1" customFormat="1" x14ac:dyDescent="0.25">
      <c r="A28" s="40" t="s">
        <v>12</v>
      </c>
    </row>
    <row r="29" spans="1:1" s="1" customFormat="1" x14ac:dyDescent="0.25">
      <c r="A29" s="40" t="s">
        <v>13</v>
      </c>
    </row>
    <row r="30" spans="1:1" s="1" customFormat="1" x14ac:dyDescent="0.25">
      <c r="A30" s="40" t="s">
        <v>14</v>
      </c>
    </row>
    <row r="31" spans="1:1" s="1" customFormat="1" x14ac:dyDescent="0.25">
      <c r="A31" s="40" t="s">
        <v>15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6:K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2" width="19.140625" style="44" customWidth="1"/>
    <col min="3" max="3" width="20.28515625" style="44" bestFit="1" customWidth="1"/>
    <col min="4" max="5" width="19.140625" style="44" customWidth="1"/>
    <col min="6" max="6" width="20.28515625" style="44" bestFit="1" customWidth="1"/>
    <col min="7" max="9" width="19.85546875" style="44" bestFit="1" customWidth="1"/>
    <col min="10" max="11" width="20.28515625" style="44" bestFit="1" customWidth="1"/>
    <col min="12" max="16384" width="9.140625" style="1"/>
  </cols>
  <sheetData>
    <row r="6" spans="1:11" ht="18" x14ac:dyDescent="0.25">
      <c r="A6" s="2" t="str">
        <f>Contents!A7</f>
        <v>Nevada Healthcare Quarterly Reports</v>
      </c>
    </row>
    <row r="7" spans="1:11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</row>
    <row r="8" spans="1:11" ht="18.75" x14ac:dyDescent="0.3">
      <c r="A8" s="42" t="s">
        <v>85</v>
      </c>
      <c r="B8" s="47"/>
      <c r="C8" s="45"/>
      <c r="D8" s="45"/>
      <c r="E8" s="45"/>
      <c r="F8" s="45"/>
      <c r="G8" s="45"/>
    </row>
    <row r="9" spans="1:11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</row>
    <row r="10" spans="1:11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</row>
    <row r="11" spans="1:11" x14ac:dyDescent="0.25">
      <c r="A11" s="3"/>
      <c r="B11" s="45"/>
      <c r="C11" s="45"/>
      <c r="D11" s="45"/>
      <c r="E11" s="45"/>
      <c r="F11" s="45"/>
      <c r="G11" s="45"/>
    </row>
    <row r="12" spans="1:11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</row>
    <row r="13" spans="1:11" s="48" customFormat="1" x14ac:dyDescent="0.25">
      <c r="A13" s="55" t="s">
        <v>19</v>
      </c>
      <c r="B13" s="52" t="s">
        <v>86</v>
      </c>
      <c r="C13" s="53"/>
      <c r="D13" s="53"/>
      <c r="E13" s="53"/>
      <c r="F13" s="62"/>
      <c r="G13" s="63" t="s">
        <v>87</v>
      </c>
      <c r="H13" s="64"/>
      <c r="I13" s="64"/>
      <c r="J13" s="64"/>
      <c r="K13" s="57"/>
    </row>
    <row r="14" spans="1:11" s="48" customFormat="1" ht="42" customHeight="1" thickBot="1" x14ac:dyDescent="0.3">
      <c r="A14" s="65"/>
      <c r="B14" s="10" t="s">
        <v>88</v>
      </c>
      <c r="C14" s="4" t="s">
        <v>89</v>
      </c>
      <c r="D14" s="4" t="s">
        <v>90</v>
      </c>
      <c r="E14" s="4" t="s">
        <v>91</v>
      </c>
      <c r="F14" s="11" t="s">
        <v>35</v>
      </c>
      <c r="G14" s="10" t="s">
        <v>92</v>
      </c>
      <c r="H14" s="4" t="s">
        <v>93</v>
      </c>
      <c r="I14" s="4" t="s">
        <v>94</v>
      </c>
      <c r="J14" s="4" t="s">
        <v>95</v>
      </c>
      <c r="K14" s="11" t="s">
        <v>96</v>
      </c>
    </row>
    <row r="15" spans="1:11" x14ac:dyDescent="0.25">
      <c r="A15" s="22" t="s">
        <v>158</v>
      </c>
      <c r="B15" s="12">
        <f>SUM(B16:B18)</f>
        <v>1510898067.0799999</v>
      </c>
      <c r="C15" s="5">
        <f t="shared" ref="C15:K15" si="0">SUM(C16:C18)</f>
        <v>3414208207.6500001</v>
      </c>
      <c r="D15" s="5">
        <f t="shared" si="0"/>
        <v>182267857.76999998</v>
      </c>
      <c r="E15" s="5">
        <f t="shared" si="0"/>
        <v>149761196.53999999</v>
      </c>
      <c r="F15" s="13">
        <f t="shared" si="0"/>
        <v>6747940809.0599995</v>
      </c>
      <c r="G15" s="12">
        <f t="shared" si="0"/>
        <v>-1682012143.0799999</v>
      </c>
      <c r="H15" s="5">
        <f t="shared" si="0"/>
        <v>1528236251.6800001</v>
      </c>
      <c r="I15" s="5">
        <f t="shared" si="0"/>
        <v>-153775891.39999986</v>
      </c>
      <c r="J15" s="5">
        <f t="shared" si="0"/>
        <v>6901716701.0599995</v>
      </c>
      <c r="K15" s="13">
        <f t="shared" si="0"/>
        <v>6747940809.6599998</v>
      </c>
    </row>
    <row r="16" spans="1:11" x14ac:dyDescent="0.25">
      <c r="A16" s="23" t="s">
        <v>146</v>
      </c>
      <c r="B16" s="12">
        <f>B25+B32+B39+B46+B53+B60+B67+B74+B81+B88+B95+B102+B109+B116+B123+B130+B137+B144+B151</f>
        <v>664873829.67000008</v>
      </c>
      <c r="C16" s="5">
        <f t="shared" ref="C16:K16" si="1">C25+C32+C39+C46+C53+C60+C67+C74+C81+C88+C95+C102+C109+C116+C123+C130+C137+C144+C151</f>
        <v>1953396740.75</v>
      </c>
      <c r="D16" s="5">
        <f t="shared" si="1"/>
        <v>81088343.409999982</v>
      </c>
      <c r="E16" s="5">
        <f t="shared" si="1"/>
        <v>53803716.940000005</v>
      </c>
      <c r="F16" s="13">
        <f t="shared" si="1"/>
        <v>3813143889.8000002</v>
      </c>
      <c r="G16" s="12">
        <f t="shared" si="1"/>
        <v>-2164046918.4099998</v>
      </c>
      <c r="H16" s="5">
        <f t="shared" si="1"/>
        <v>795955340.19000006</v>
      </c>
      <c r="I16" s="5">
        <f t="shared" si="1"/>
        <v>-1368091578.2199998</v>
      </c>
      <c r="J16" s="5">
        <f t="shared" si="1"/>
        <v>5181235467.0199995</v>
      </c>
      <c r="K16" s="13">
        <f t="shared" si="1"/>
        <v>3813143888.8000002</v>
      </c>
    </row>
    <row r="17" spans="1:11" x14ac:dyDescent="0.25">
      <c r="A17" s="23" t="s">
        <v>147</v>
      </c>
      <c r="B17" s="12">
        <f>B158+B165+B172+B179+B186+B193</f>
        <v>572864132.99000001</v>
      </c>
      <c r="C17" s="5">
        <f t="shared" ref="C17:K17" si="2">C158+C165+C172+C179+C186+C193</f>
        <v>1197465739.75</v>
      </c>
      <c r="D17" s="5">
        <f t="shared" si="2"/>
        <v>6247916.46</v>
      </c>
      <c r="E17" s="5">
        <f t="shared" si="2"/>
        <v>65071470.399999999</v>
      </c>
      <c r="F17" s="13">
        <f t="shared" si="2"/>
        <v>2192356091.8600001</v>
      </c>
      <c r="G17" s="12">
        <f t="shared" si="2"/>
        <v>394583163.75999999</v>
      </c>
      <c r="H17" s="5">
        <f t="shared" si="2"/>
        <v>1122600287.49</v>
      </c>
      <c r="I17" s="5">
        <f t="shared" si="2"/>
        <v>1517183451.25</v>
      </c>
      <c r="J17" s="5">
        <f t="shared" si="2"/>
        <v>675172639.61000001</v>
      </c>
      <c r="K17" s="13">
        <f t="shared" si="2"/>
        <v>2192356090.8600001</v>
      </c>
    </row>
    <row r="18" spans="1:11" x14ac:dyDescent="0.25">
      <c r="A18" s="23" t="s">
        <v>148</v>
      </c>
      <c r="B18" s="12">
        <f>B200+B207+B214+B221+B228+B235+B242+B249+B256+B263+B270+B277+B284+B291</f>
        <v>273160104.41999996</v>
      </c>
      <c r="C18" s="5">
        <f t="shared" ref="C18:K18" si="3">C200+C207+C214+C221+C228+C235+C242+C249+C256+C263+C270+C277+C284+C291</f>
        <v>263345727.15000004</v>
      </c>
      <c r="D18" s="5">
        <f t="shared" si="3"/>
        <v>94931597.900000006</v>
      </c>
      <c r="E18" s="5">
        <f t="shared" si="3"/>
        <v>30886009.199999999</v>
      </c>
      <c r="F18" s="13">
        <f t="shared" si="3"/>
        <v>742440827.39999998</v>
      </c>
      <c r="G18" s="12">
        <f t="shared" si="3"/>
        <v>87451611.570000008</v>
      </c>
      <c r="H18" s="5">
        <f t="shared" si="3"/>
        <v>-390319376</v>
      </c>
      <c r="I18" s="5">
        <f t="shared" si="3"/>
        <v>-302867764.43000007</v>
      </c>
      <c r="J18" s="5">
        <f t="shared" si="3"/>
        <v>1045308594.4299999</v>
      </c>
      <c r="K18" s="13">
        <f t="shared" si="3"/>
        <v>742440829.99999988</v>
      </c>
    </row>
    <row r="19" spans="1:11" x14ac:dyDescent="0.25">
      <c r="A19" s="24"/>
      <c r="B19" s="32"/>
      <c r="C19" s="33"/>
      <c r="D19" s="33"/>
      <c r="E19" s="33"/>
      <c r="F19" s="34"/>
      <c r="G19" s="32"/>
      <c r="H19" s="33"/>
      <c r="I19" s="33"/>
      <c r="J19" s="33"/>
      <c r="K19" s="34"/>
    </row>
    <row r="20" spans="1:11" x14ac:dyDescent="0.25">
      <c r="A20" s="22" t="s">
        <v>160</v>
      </c>
      <c r="B20" s="32"/>
      <c r="C20" s="33"/>
      <c r="D20" s="33"/>
      <c r="E20" s="33"/>
      <c r="F20" s="34"/>
      <c r="G20" s="32"/>
      <c r="H20" s="33"/>
      <c r="I20" s="33"/>
      <c r="J20" s="33"/>
      <c r="K20" s="34"/>
    </row>
    <row r="21" spans="1:11" x14ac:dyDescent="0.25">
      <c r="A21" s="25" t="s">
        <v>202</v>
      </c>
      <c r="B21" s="14">
        <v>13366892.130000001</v>
      </c>
      <c r="C21" s="6">
        <v>157952997.08000001</v>
      </c>
      <c r="D21" s="6">
        <v>0</v>
      </c>
      <c r="E21" s="6">
        <v>156675.93</v>
      </c>
      <c r="F21" s="15">
        <v>228888187.75999999</v>
      </c>
      <c r="G21" s="14">
        <v>-269606260.17000002</v>
      </c>
      <c r="H21" s="6">
        <v>0</v>
      </c>
      <c r="I21" s="6">
        <v>-269606260.17000002</v>
      </c>
      <c r="J21" s="6">
        <v>498494447.93000001</v>
      </c>
      <c r="K21" s="15">
        <v>228888187.75999999</v>
      </c>
    </row>
    <row r="22" spans="1:11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15" t="s">
        <v>206</v>
      </c>
      <c r="G22" s="14" t="s">
        <v>206</v>
      </c>
      <c r="H22" s="6" t="s">
        <v>206</v>
      </c>
      <c r="I22" s="6" t="s">
        <v>206</v>
      </c>
      <c r="J22" s="6" t="s">
        <v>206</v>
      </c>
      <c r="K22" s="15" t="s">
        <v>206</v>
      </c>
    </row>
    <row r="23" spans="1:11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15" t="s">
        <v>206</v>
      </c>
      <c r="G23" s="14" t="s">
        <v>206</v>
      </c>
      <c r="H23" s="6" t="s">
        <v>206</v>
      </c>
      <c r="I23" s="6" t="s">
        <v>206</v>
      </c>
      <c r="J23" s="6" t="s">
        <v>206</v>
      </c>
      <c r="K23" s="15" t="s">
        <v>206</v>
      </c>
    </row>
    <row r="24" spans="1:11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15" t="s">
        <v>206</v>
      </c>
      <c r="G24" s="14" t="s">
        <v>206</v>
      </c>
      <c r="H24" s="6" t="s">
        <v>206</v>
      </c>
      <c r="I24" s="6" t="s">
        <v>206</v>
      </c>
      <c r="J24" s="6" t="s">
        <v>206</v>
      </c>
      <c r="K24" s="15" t="s">
        <v>206</v>
      </c>
    </row>
    <row r="25" spans="1:11" x14ac:dyDescent="0.25">
      <c r="A25" s="22" t="s">
        <v>157</v>
      </c>
      <c r="B25" s="12">
        <f t="shared" ref="B25:K25" si="4">SUM(B21:B24)</f>
        <v>13366892.130000001</v>
      </c>
      <c r="C25" s="5">
        <f t="shared" si="4"/>
        <v>157952997.08000001</v>
      </c>
      <c r="D25" s="5">
        <f t="shared" si="4"/>
        <v>0</v>
      </c>
      <c r="E25" s="5">
        <f t="shared" si="4"/>
        <v>156675.93</v>
      </c>
      <c r="F25" s="13">
        <f t="shared" si="4"/>
        <v>228888187.75999999</v>
      </c>
      <c r="G25" s="12">
        <f t="shared" si="4"/>
        <v>-269606260.17000002</v>
      </c>
      <c r="H25" s="5">
        <f t="shared" si="4"/>
        <v>0</v>
      </c>
      <c r="I25" s="5">
        <f t="shared" si="4"/>
        <v>-269606260.17000002</v>
      </c>
      <c r="J25" s="5">
        <f t="shared" si="4"/>
        <v>498494447.93000001</v>
      </c>
      <c r="K25" s="13">
        <f t="shared" si="4"/>
        <v>228888187.75999999</v>
      </c>
    </row>
    <row r="26" spans="1:11" x14ac:dyDescent="0.25">
      <c r="A26" s="24"/>
      <c r="B26" s="32"/>
      <c r="C26" s="33"/>
      <c r="D26" s="33"/>
      <c r="E26" s="33"/>
      <c r="F26" s="34"/>
      <c r="G26" s="32"/>
      <c r="H26" s="33"/>
      <c r="I26" s="33"/>
      <c r="J26" s="33"/>
      <c r="K26" s="34"/>
    </row>
    <row r="27" spans="1:11" x14ac:dyDescent="0.25">
      <c r="A27" s="22" t="s">
        <v>161</v>
      </c>
      <c r="B27" s="32"/>
      <c r="C27" s="33"/>
      <c r="D27" s="33"/>
      <c r="E27" s="33"/>
      <c r="F27" s="34"/>
      <c r="G27" s="32"/>
      <c r="H27" s="33"/>
      <c r="I27" s="33"/>
      <c r="J27" s="33"/>
      <c r="K27" s="34"/>
    </row>
    <row r="28" spans="1:11" x14ac:dyDescent="0.25">
      <c r="A28" s="25" t="s">
        <v>202</v>
      </c>
      <c r="B28" s="14">
        <v>44213206</v>
      </c>
      <c r="C28" s="6">
        <v>661669</v>
      </c>
      <c r="D28" s="6">
        <v>0</v>
      </c>
      <c r="E28" s="6">
        <v>7539257</v>
      </c>
      <c r="F28" s="15">
        <v>54610172</v>
      </c>
      <c r="G28" s="14">
        <v>1152245</v>
      </c>
      <c r="H28" s="6">
        <v>7442468</v>
      </c>
      <c r="I28" s="6">
        <v>8594713</v>
      </c>
      <c r="J28" s="6">
        <v>46015459</v>
      </c>
      <c r="K28" s="15">
        <v>54610172</v>
      </c>
    </row>
    <row r="29" spans="1:11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15" t="s">
        <v>206</v>
      </c>
      <c r="G29" s="14" t="s">
        <v>206</v>
      </c>
      <c r="H29" s="6" t="s">
        <v>206</v>
      </c>
      <c r="I29" s="6" t="s">
        <v>206</v>
      </c>
      <c r="J29" s="6" t="s">
        <v>206</v>
      </c>
      <c r="K29" s="15" t="s">
        <v>206</v>
      </c>
    </row>
    <row r="30" spans="1:11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15" t="s">
        <v>206</v>
      </c>
      <c r="G30" s="14" t="s">
        <v>206</v>
      </c>
      <c r="H30" s="6" t="s">
        <v>206</v>
      </c>
      <c r="I30" s="6" t="s">
        <v>206</v>
      </c>
      <c r="J30" s="6" t="s">
        <v>206</v>
      </c>
      <c r="K30" s="15" t="s">
        <v>206</v>
      </c>
    </row>
    <row r="31" spans="1:11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15" t="s">
        <v>206</v>
      </c>
      <c r="G31" s="14" t="s">
        <v>206</v>
      </c>
      <c r="H31" s="6" t="s">
        <v>206</v>
      </c>
      <c r="I31" s="6" t="s">
        <v>206</v>
      </c>
      <c r="J31" s="6" t="s">
        <v>206</v>
      </c>
      <c r="K31" s="15" t="s">
        <v>206</v>
      </c>
    </row>
    <row r="32" spans="1:11" x14ac:dyDescent="0.25">
      <c r="A32" s="22" t="s">
        <v>157</v>
      </c>
      <c r="B32" s="12">
        <f t="shared" ref="B32:K32" si="5">SUM(B28:B31)</f>
        <v>44213206</v>
      </c>
      <c r="C32" s="5">
        <f t="shared" si="5"/>
        <v>661669</v>
      </c>
      <c r="D32" s="5">
        <f t="shared" si="5"/>
        <v>0</v>
      </c>
      <c r="E32" s="5">
        <f t="shared" si="5"/>
        <v>7539257</v>
      </c>
      <c r="F32" s="13">
        <f t="shared" si="5"/>
        <v>54610172</v>
      </c>
      <c r="G32" s="12">
        <f t="shared" si="5"/>
        <v>1152245</v>
      </c>
      <c r="H32" s="5">
        <f t="shared" si="5"/>
        <v>7442468</v>
      </c>
      <c r="I32" s="5">
        <f t="shared" si="5"/>
        <v>8594713</v>
      </c>
      <c r="J32" s="5">
        <f t="shared" si="5"/>
        <v>46015459</v>
      </c>
      <c r="K32" s="13">
        <f t="shared" si="5"/>
        <v>54610172</v>
      </c>
    </row>
    <row r="33" spans="1:11" x14ac:dyDescent="0.25">
      <c r="A33" s="22"/>
      <c r="B33" s="12"/>
      <c r="C33" s="5"/>
      <c r="D33" s="5"/>
      <c r="E33" s="5"/>
      <c r="F33" s="13"/>
      <c r="G33" s="12"/>
      <c r="H33" s="5"/>
      <c r="I33" s="5"/>
      <c r="J33" s="5"/>
      <c r="K33" s="13"/>
    </row>
    <row r="34" spans="1:11" x14ac:dyDescent="0.25">
      <c r="A34" s="22" t="s">
        <v>198</v>
      </c>
      <c r="B34" s="12"/>
      <c r="C34" s="5"/>
      <c r="D34" s="5"/>
      <c r="E34" s="5"/>
      <c r="F34" s="13"/>
      <c r="G34" s="12"/>
      <c r="H34" s="5"/>
      <c r="I34" s="5"/>
      <c r="J34" s="5"/>
      <c r="K34" s="13"/>
    </row>
    <row r="35" spans="1:11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15" t="s">
        <v>206</v>
      </c>
      <c r="G35" s="14" t="s">
        <v>206</v>
      </c>
      <c r="H35" s="6" t="s">
        <v>206</v>
      </c>
      <c r="I35" s="6" t="s">
        <v>206</v>
      </c>
      <c r="J35" s="6" t="s">
        <v>206</v>
      </c>
      <c r="K35" s="15" t="s">
        <v>206</v>
      </c>
    </row>
    <row r="36" spans="1:11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15" t="s">
        <v>206</v>
      </c>
      <c r="G36" s="14" t="s">
        <v>206</v>
      </c>
      <c r="H36" s="6" t="s">
        <v>206</v>
      </c>
      <c r="I36" s="6" t="s">
        <v>206</v>
      </c>
      <c r="J36" s="6" t="s">
        <v>206</v>
      </c>
      <c r="K36" s="15" t="s">
        <v>206</v>
      </c>
    </row>
    <row r="37" spans="1:11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15" t="s">
        <v>206</v>
      </c>
      <c r="G37" s="14" t="s">
        <v>206</v>
      </c>
      <c r="H37" s="6" t="s">
        <v>206</v>
      </c>
      <c r="I37" s="6" t="s">
        <v>206</v>
      </c>
      <c r="J37" s="6" t="s">
        <v>206</v>
      </c>
      <c r="K37" s="15" t="s">
        <v>206</v>
      </c>
    </row>
    <row r="38" spans="1:11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15" t="s">
        <v>206</v>
      </c>
      <c r="G38" s="14" t="s">
        <v>206</v>
      </c>
      <c r="H38" s="6" t="s">
        <v>206</v>
      </c>
      <c r="I38" s="6" t="s">
        <v>206</v>
      </c>
      <c r="J38" s="6" t="s">
        <v>206</v>
      </c>
      <c r="K38" s="15" t="s">
        <v>206</v>
      </c>
    </row>
    <row r="39" spans="1:11" x14ac:dyDescent="0.25">
      <c r="A39" s="22" t="s">
        <v>157</v>
      </c>
      <c r="B39" s="12"/>
      <c r="C39" s="5"/>
      <c r="D39" s="5"/>
      <c r="E39" s="5"/>
      <c r="F39" s="13"/>
      <c r="G39" s="12"/>
      <c r="H39" s="5"/>
      <c r="I39" s="5"/>
      <c r="J39" s="5"/>
      <c r="K39" s="13"/>
    </row>
    <row r="40" spans="1:11" x14ac:dyDescent="0.25">
      <c r="A40" s="24"/>
      <c r="B40" s="32"/>
      <c r="C40" s="33"/>
      <c r="D40" s="33"/>
      <c r="E40" s="33"/>
      <c r="F40" s="34"/>
      <c r="G40" s="32"/>
      <c r="H40" s="33"/>
      <c r="I40" s="33"/>
      <c r="J40" s="33"/>
      <c r="K40" s="34"/>
    </row>
    <row r="41" spans="1:11" x14ac:dyDescent="0.25">
      <c r="A41" s="22" t="s">
        <v>162</v>
      </c>
      <c r="B41" s="32"/>
      <c r="C41" s="33"/>
      <c r="D41" s="33"/>
      <c r="E41" s="33"/>
      <c r="F41" s="34"/>
      <c r="G41" s="32"/>
      <c r="H41" s="33"/>
      <c r="I41" s="33"/>
      <c r="J41" s="33"/>
      <c r="K41" s="34"/>
    </row>
    <row r="42" spans="1:11" x14ac:dyDescent="0.25">
      <c r="A42" s="25" t="s">
        <v>202</v>
      </c>
      <c r="B42" s="14">
        <v>71040403</v>
      </c>
      <c r="C42" s="6">
        <v>1409239</v>
      </c>
      <c r="D42" s="6">
        <v>0</v>
      </c>
      <c r="E42" s="6">
        <v>9911950</v>
      </c>
      <c r="F42" s="15">
        <v>85987865</v>
      </c>
      <c r="G42" s="14">
        <v>5129148</v>
      </c>
      <c r="H42" s="6">
        <v>9739457</v>
      </c>
      <c r="I42" s="6">
        <v>14868605</v>
      </c>
      <c r="J42" s="6">
        <v>71119260</v>
      </c>
      <c r="K42" s="15">
        <v>85987865</v>
      </c>
    </row>
    <row r="43" spans="1:11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15" t="s">
        <v>206</v>
      </c>
      <c r="G43" s="14" t="s">
        <v>206</v>
      </c>
      <c r="H43" s="6" t="s">
        <v>206</v>
      </c>
      <c r="I43" s="6" t="s">
        <v>206</v>
      </c>
      <c r="J43" s="6" t="s">
        <v>206</v>
      </c>
      <c r="K43" s="15" t="s">
        <v>206</v>
      </c>
    </row>
    <row r="44" spans="1:11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15" t="s">
        <v>206</v>
      </c>
      <c r="G44" s="14" t="s">
        <v>206</v>
      </c>
      <c r="H44" s="6" t="s">
        <v>206</v>
      </c>
      <c r="I44" s="6" t="s">
        <v>206</v>
      </c>
      <c r="J44" s="6" t="s">
        <v>206</v>
      </c>
      <c r="K44" s="15" t="s">
        <v>206</v>
      </c>
    </row>
    <row r="45" spans="1:11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15" t="s">
        <v>206</v>
      </c>
      <c r="G45" s="14" t="s">
        <v>206</v>
      </c>
      <c r="H45" s="6" t="s">
        <v>206</v>
      </c>
      <c r="I45" s="6" t="s">
        <v>206</v>
      </c>
      <c r="J45" s="6" t="s">
        <v>206</v>
      </c>
      <c r="K45" s="15" t="s">
        <v>206</v>
      </c>
    </row>
    <row r="46" spans="1:11" x14ac:dyDescent="0.25">
      <c r="A46" s="22" t="s">
        <v>157</v>
      </c>
      <c r="B46" s="12">
        <f t="shared" ref="B46:K46" si="6">SUM(B42:B45)</f>
        <v>71040403</v>
      </c>
      <c r="C46" s="5">
        <f t="shared" si="6"/>
        <v>1409239</v>
      </c>
      <c r="D46" s="5">
        <f t="shared" si="6"/>
        <v>0</v>
      </c>
      <c r="E46" s="5">
        <f t="shared" si="6"/>
        <v>9911950</v>
      </c>
      <c r="F46" s="13">
        <f t="shared" si="6"/>
        <v>85987865</v>
      </c>
      <c r="G46" s="12">
        <f t="shared" si="6"/>
        <v>5129148</v>
      </c>
      <c r="H46" s="5">
        <f t="shared" si="6"/>
        <v>9739457</v>
      </c>
      <c r="I46" s="5">
        <f t="shared" si="6"/>
        <v>14868605</v>
      </c>
      <c r="J46" s="5">
        <f t="shared" si="6"/>
        <v>71119260</v>
      </c>
      <c r="K46" s="13">
        <f t="shared" si="6"/>
        <v>85987865</v>
      </c>
    </row>
    <row r="47" spans="1:11" x14ac:dyDescent="0.25">
      <c r="A47" s="24"/>
      <c r="B47" s="32"/>
      <c r="C47" s="33"/>
      <c r="D47" s="33"/>
      <c r="E47" s="33"/>
      <c r="F47" s="34"/>
      <c r="G47" s="32"/>
      <c r="H47" s="33"/>
      <c r="I47" s="33"/>
      <c r="J47" s="33"/>
      <c r="K47" s="34"/>
    </row>
    <row r="48" spans="1:11" x14ac:dyDescent="0.25">
      <c r="A48" s="22" t="s">
        <v>163</v>
      </c>
      <c r="B48" s="32"/>
      <c r="C48" s="33"/>
      <c r="D48" s="33"/>
      <c r="E48" s="33"/>
      <c r="F48" s="34"/>
      <c r="G48" s="32"/>
      <c r="H48" s="33"/>
      <c r="I48" s="33"/>
      <c r="J48" s="33"/>
      <c r="K48" s="34"/>
    </row>
    <row r="49" spans="1:11" x14ac:dyDescent="0.25">
      <c r="A49" s="25" t="s">
        <v>202</v>
      </c>
      <c r="B49" s="14">
        <v>737774</v>
      </c>
      <c r="C49" s="6">
        <v>820467</v>
      </c>
      <c r="D49" s="6">
        <v>0</v>
      </c>
      <c r="E49" s="6">
        <v>10552814</v>
      </c>
      <c r="F49" s="15">
        <v>14056972</v>
      </c>
      <c r="G49" s="14">
        <v>4386338</v>
      </c>
      <c r="H49" s="6">
        <v>10226196</v>
      </c>
      <c r="I49" s="6">
        <v>14612534</v>
      </c>
      <c r="J49" s="6">
        <v>-555562</v>
      </c>
      <c r="K49" s="15">
        <v>14056972</v>
      </c>
    </row>
    <row r="50" spans="1:11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15" t="s">
        <v>206</v>
      </c>
      <c r="G50" s="14" t="s">
        <v>206</v>
      </c>
      <c r="H50" s="6" t="s">
        <v>206</v>
      </c>
      <c r="I50" s="6" t="s">
        <v>206</v>
      </c>
      <c r="J50" s="6" t="s">
        <v>206</v>
      </c>
      <c r="K50" s="15" t="s">
        <v>206</v>
      </c>
    </row>
    <row r="51" spans="1:11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15" t="s">
        <v>206</v>
      </c>
      <c r="G51" s="14" t="s">
        <v>206</v>
      </c>
      <c r="H51" s="6" t="s">
        <v>206</v>
      </c>
      <c r="I51" s="6" t="s">
        <v>206</v>
      </c>
      <c r="J51" s="6" t="s">
        <v>206</v>
      </c>
      <c r="K51" s="15" t="s">
        <v>206</v>
      </c>
    </row>
    <row r="52" spans="1:11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15" t="s">
        <v>206</v>
      </c>
      <c r="G52" s="14" t="s">
        <v>206</v>
      </c>
      <c r="H52" s="6" t="s">
        <v>206</v>
      </c>
      <c r="I52" s="6" t="s">
        <v>206</v>
      </c>
      <c r="J52" s="6" t="s">
        <v>206</v>
      </c>
      <c r="K52" s="15" t="s">
        <v>206</v>
      </c>
    </row>
    <row r="53" spans="1:11" x14ac:dyDescent="0.25">
      <c r="A53" s="22" t="s">
        <v>157</v>
      </c>
      <c r="B53" s="12">
        <f t="shared" ref="B53:K53" si="7">SUM(B49:B52)</f>
        <v>737774</v>
      </c>
      <c r="C53" s="5">
        <f t="shared" si="7"/>
        <v>820467</v>
      </c>
      <c r="D53" s="5">
        <f t="shared" si="7"/>
        <v>0</v>
      </c>
      <c r="E53" s="5">
        <f t="shared" si="7"/>
        <v>10552814</v>
      </c>
      <c r="F53" s="13">
        <f t="shared" si="7"/>
        <v>14056972</v>
      </c>
      <c r="G53" s="12">
        <f t="shared" si="7"/>
        <v>4386338</v>
      </c>
      <c r="H53" s="5">
        <f t="shared" si="7"/>
        <v>10226196</v>
      </c>
      <c r="I53" s="5">
        <f t="shared" si="7"/>
        <v>14612534</v>
      </c>
      <c r="J53" s="5">
        <f t="shared" si="7"/>
        <v>-555562</v>
      </c>
      <c r="K53" s="13">
        <f t="shared" si="7"/>
        <v>14056972</v>
      </c>
    </row>
    <row r="54" spans="1:11" x14ac:dyDescent="0.25">
      <c r="A54" s="24"/>
      <c r="B54" s="32"/>
      <c r="C54" s="33"/>
      <c r="D54" s="33"/>
      <c r="E54" s="33"/>
      <c r="F54" s="34"/>
      <c r="G54" s="32"/>
      <c r="H54" s="33"/>
      <c r="I54" s="33"/>
      <c r="J54" s="33"/>
      <c r="K54" s="34"/>
    </row>
    <row r="55" spans="1:11" x14ac:dyDescent="0.25">
      <c r="A55" s="22" t="s">
        <v>164</v>
      </c>
      <c r="B55" s="32"/>
      <c r="C55" s="33"/>
      <c r="D55" s="33"/>
      <c r="E55" s="33"/>
      <c r="F55" s="34"/>
      <c r="G55" s="32"/>
      <c r="H55" s="33"/>
      <c r="I55" s="33"/>
      <c r="J55" s="33"/>
      <c r="K55" s="34"/>
    </row>
    <row r="56" spans="1:11" x14ac:dyDescent="0.25">
      <c r="A56" s="25" t="s">
        <v>202</v>
      </c>
      <c r="B56" s="14">
        <v>783504</v>
      </c>
      <c r="C56" s="6">
        <v>636841</v>
      </c>
      <c r="D56" s="6">
        <v>0</v>
      </c>
      <c r="E56" s="6">
        <v>9124582</v>
      </c>
      <c r="F56" s="15">
        <v>11590053</v>
      </c>
      <c r="G56" s="14">
        <v>3953647</v>
      </c>
      <c r="H56" s="6">
        <v>9004473</v>
      </c>
      <c r="I56" s="6">
        <v>12958120</v>
      </c>
      <c r="J56" s="6">
        <v>-1368068</v>
      </c>
      <c r="K56" s="15">
        <v>11590052</v>
      </c>
    </row>
    <row r="57" spans="1:11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15" t="s">
        <v>206</v>
      </c>
      <c r="G57" s="14" t="s">
        <v>206</v>
      </c>
      <c r="H57" s="6" t="s">
        <v>206</v>
      </c>
      <c r="I57" s="6" t="s">
        <v>206</v>
      </c>
      <c r="J57" s="6" t="s">
        <v>206</v>
      </c>
      <c r="K57" s="15" t="s">
        <v>206</v>
      </c>
    </row>
    <row r="58" spans="1:11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15" t="s">
        <v>206</v>
      </c>
      <c r="G58" s="14" t="s">
        <v>206</v>
      </c>
      <c r="H58" s="6" t="s">
        <v>206</v>
      </c>
      <c r="I58" s="6" t="s">
        <v>206</v>
      </c>
      <c r="J58" s="6" t="s">
        <v>206</v>
      </c>
      <c r="K58" s="15" t="s">
        <v>206</v>
      </c>
    </row>
    <row r="59" spans="1:11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15" t="s">
        <v>206</v>
      </c>
      <c r="G59" s="14" t="s">
        <v>206</v>
      </c>
      <c r="H59" s="6" t="s">
        <v>206</v>
      </c>
      <c r="I59" s="6" t="s">
        <v>206</v>
      </c>
      <c r="J59" s="6" t="s">
        <v>206</v>
      </c>
      <c r="K59" s="15" t="s">
        <v>206</v>
      </c>
    </row>
    <row r="60" spans="1:11" x14ac:dyDescent="0.25">
      <c r="A60" s="22" t="s">
        <v>157</v>
      </c>
      <c r="B60" s="12">
        <f t="shared" ref="B60:K60" si="8">SUM(B56:B59)</f>
        <v>783504</v>
      </c>
      <c r="C60" s="5">
        <f t="shared" si="8"/>
        <v>636841</v>
      </c>
      <c r="D60" s="5">
        <f t="shared" si="8"/>
        <v>0</v>
      </c>
      <c r="E60" s="5">
        <f t="shared" si="8"/>
        <v>9124582</v>
      </c>
      <c r="F60" s="13">
        <f t="shared" si="8"/>
        <v>11590053</v>
      </c>
      <c r="G60" s="12">
        <f t="shared" si="8"/>
        <v>3953647</v>
      </c>
      <c r="H60" s="5">
        <f t="shared" si="8"/>
        <v>9004473</v>
      </c>
      <c r="I60" s="5">
        <f t="shared" si="8"/>
        <v>12958120</v>
      </c>
      <c r="J60" s="5">
        <f t="shared" si="8"/>
        <v>-1368068</v>
      </c>
      <c r="K60" s="13">
        <f t="shared" si="8"/>
        <v>11590052</v>
      </c>
    </row>
    <row r="61" spans="1:11" x14ac:dyDescent="0.25">
      <c r="A61" s="24"/>
      <c r="B61" s="32"/>
      <c r="C61" s="33"/>
      <c r="D61" s="33"/>
      <c r="E61" s="33"/>
      <c r="F61" s="34"/>
      <c r="G61" s="32"/>
      <c r="H61" s="33"/>
      <c r="I61" s="33"/>
      <c r="J61" s="33"/>
      <c r="K61" s="34"/>
    </row>
    <row r="62" spans="1:11" x14ac:dyDescent="0.25">
      <c r="A62" s="22" t="s">
        <v>165</v>
      </c>
      <c r="B62" s="32"/>
      <c r="C62" s="33"/>
      <c r="D62" s="33"/>
      <c r="E62" s="33"/>
      <c r="F62" s="34"/>
      <c r="G62" s="32"/>
      <c r="H62" s="33"/>
      <c r="I62" s="33"/>
      <c r="J62" s="33"/>
      <c r="K62" s="34"/>
    </row>
    <row r="63" spans="1:11" x14ac:dyDescent="0.25">
      <c r="A63" s="25" t="s">
        <v>202</v>
      </c>
      <c r="B63" s="14">
        <v>11252255.300000001</v>
      </c>
      <c r="C63" s="6">
        <v>210718763.02000001</v>
      </c>
      <c r="D63" s="6">
        <v>0</v>
      </c>
      <c r="E63" s="6">
        <v>147513.24</v>
      </c>
      <c r="F63" s="15">
        <v>285445340.64999998</v>
      </c>
      <c r="G63" s="14">
        <v>-144891490.41999999</v>
      </c>
      <c r="H63" s="6">
        <v>0</v>
      </c>
      <c r="I63" s="6">
        <v>-144891490.41999999</v>
      </c>
      <c r="J63" s="6">
        <v>430336831.06999999</v>
      </c>
      <c r="K63" s="15">
        <v>285445340.64999998</v>
      </c>
    </row>
    <row r="64" spans="1:11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15" t="s">
        <v>206</v>
      </c>
      <c r="G64" s="14" t="s">
        <v>206</v>
      </c>
      <c r="H64" s="6" t="s">
        <v>206</v>
      </c>
      <c r="I64" s="6" t="s">
        <v>206</v>
      </c>
      <c r="J64" s="6" t="s">
        <v>206</v>
      </c>
      <c r="K64" s="15" t="s">
        <v>206</v>
      </c>
    </row>
    <row r="65" spans="1:11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15" t="s">
        <v>206</v>
      </c>
      <c r="G65" s="14" t="s">
        <v>206</v>
      </c>
      <c r="H65" s="6" t="s">
        <v>206</v>
      </c>
      <c r="I65" s="6" t="s">
        <v>206</v>
      </c>
      <c r="J65" s="6" t="s">
        <v>206</v>
      </c>
      <c r="K65" s="15" t="s">
        <v>206</v>
      </c>
    </row>
    <row r="66" spans="1:11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15" t="s">
        <v>206</v>
      </c>
      <c r="G66" s="14" t="s">
        <v>206</v>
      </c>
      <c r="H66" s="6" t="s">
        <v>206</v>
      </c>
      <c r="I66" s="6" t="s">
        <v>206</v>
      </c>
      <c r="J66" s="6" t="s">
        <v>206</v>
      </c>
      <c r="K66" s="15" t="s">
        <v>206</v>
      </c>
    </row>
    <row r="67" spans="1:11" x14ac:dyDescent="0.25">
      <c r="A67" s="22" t="s">
        <v>157</v>
      </c>
      <c r="B67" s="12">
        <f t="shared" ref="B67:K67" si="9">SUM(B63:B66)</f>
        <v>11252255.300000001</v>
      </c>
      <c r="C67" s="5">
        <f t="shared" si="9"/>
        <v>210718763.02000001</v>
      </c>
      <c r="D67" s="5">
        <f t="shared" si="9"/>
        <v>0</v>
      </c>
      <c r="E67" s="5">
        <f t="shared" si="9"/>
        <v>147513.24</v>
      </c>
      <c r="F67" s="13">
        <f t="shared" si="9"/>
        <v>285445340.64999998</v>
      </c>
      <c r="G67" s="12">
        <f t="shared" si="9"/>
        <v>-144891490.41999999</v>
      </c>
      <c r="H67" s="5">
        <f t="shared" si="9"/>
        <v>0</v>
      </c>
      <c r="I67" s="5">
        <f t="shared" si="9"/>
        <v>-144891490.41999999</v>
      </c>
      <c r="J67" s="5">
        <f t="shared" si="9"/>
        <v>430336831.06999999</v>
      </c>
      <c r="K67" s="13">
        <f t="shared" si="9"/>
        <v>285445340.64999998</v>
      </c>
    </row>
    <row r="68" spans="1:11" x14ac:dyDescent="0.25">
      <c r="A68" s="24"/>
      <c r="B68" s="32"/>
      <c r="C68" s="33"/>
      <c r="D68" s="33"/>
      <c r="E68" s="33"/>
      <c r="F68" s="34"/>
      <c r="G68" s="32"/>
      <c r="H68" s="33"/>
      <c r="I68" s="33"/>
      <c r="J68" s="33"/>
      <c r="K68" s="34"/>
    </row>
    <row r="69" spans="1:11" x14ac:dyDescent="0.25">
      <c r="A69" s="22" t="s">
        <v>166</v>
      </c>
      <c r="B69" s="32"/>
      <c r="C69" s="33"/>
      <c r="D69" s="33"/>
      <c r="E69" s="33"/>
      <c r="F69" s="34"/>
      <c r="G69" s="32"/>
      <c r="H69" s="33"/>
      <c r="I69" s="33"/>
      <c r="J69" s="33"/>
      <c r="K69" s="34"/>
    </row>
    <row r="70" spans="1:11" x14ac:dyDescent="0.25">
      <c r="A70" s="25" t="s">
        <v>202</v>
      </c>
      <c r="B70" s="14">
        <v>15716890</v>
      </c>
      <c r="C70" s="6">
        <v>282433865</v>
      </c>
      <c r="D70" s="6">
        <v>18324788</v>
      </c>
      <c r="E70" s="6">
        <v>7311553</v>
      </c>
      <c r="F70" s="15">
        <v>451841170</v>
      </c>
      <c r="G70" s="14">
        <v>60030221</v>
      </c>
      <c r="H70" s="6">
        <v>-116994131</v>
      </c>
      <c r="I70" s="6">
        <v>-56963910</v>
      </c>
      <c r="J70" s="6">
        <v>508805080</v>
      </c>
      <c r="K70" s="15">
        <v>451841170</v>
      </c>
    </row>
    <row r="71" spans="1:11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15" t="s">
        <v>206</v>
      </c>
      <c r="G71" s="14" t="s">
        <v>206</v>
      </c>
      <c r="H71" s="6" t="s">
        <v>206</v>
      </c>
      <c r="I71" s="6" t="s">
        <v>206</v>
      </c>
      <c r="J71" s="6" t="s">
        <v>206</v>
      </c>
      <c r="K71" s="15" t="s">
        <v>206</v>
      </c>
    </row>
    <row r="72" spans="1:11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15" t="s">
        <v>206</v>
      </c>
      <c r="G72" s="14" t="s">
        <v>206</v>
      </c>
      <c r="H72" s="6" t="s">
        <v>206</v>
      </c>
      <c r="I72" s="6" t="s">
        <v>206</v>
      </c>
      <c r="J72" s="6" t="s">
        <v>206</v>
      </c>
      <c r="K72" s="15" t="s">
        <v>206</v>
      </c>
    </row>
    <row r="73" spans="1:11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15" t="s">
        <v>206</v>
      </c>
      <c r="G73" s="14" t="s">
        <v>206</v>
      </c>
      <c r="H73" s="6" t="s">
        <v>206</v>
      </c>
      <c r="I73" s="6" t="s">
        <v>206</v>
      </c>
      <c r="J73" s="6" t="s">
        <v>206</v>
      </c>
      <c r="K73" s="15" t="s">
        <v>206</v>
      </c>
    </row>
    <row r="74" spans="1:11" x14ac:dyDescent="0.25">
      <c r="A74" s="22" t="s">
        <v>157</v>
      </c>
      <c r="B74" s="12">
        <f t="shared" ref="B74:K74" si="10">SUM(B70:B73)</f>
        <v>15716890</v>
      </c>
      <c r="C74" s="5">
        <f t="shared" si="10"/>
        <v>282433865</v>
      </c>
      <c r="D74" s="5">
        <f t="shared" si="10"/>
        <v>18324788</v>
      </c>
      <c r="E74" s="5">
        <f t="shared" si="10"/>
        <v>7311553</v>
      </c>
      <c r="F74" s="13">
        <f t="shared" si="10"/>
        <v>451841170</v>
      </c>
      <c r="G74" s="12">
        <f t="shared" si="10"/>
        <v>60030221</v>
      </c>
      <c r="H74" s="5">
        <f t="shared" si="10"/>
        <v>-116994131</v>
      </c>
      <c r="I74" s="5">
        <f t="shared" si="10"/>
        <v>-56963910</v>
      </c>
      <c r="J74" s="5">
        <f t="shared" si="10"/>
        <v>508805080</v>
      </c>
      <c r="K74" s="13">
        <f t="shared" si="10"/>
        <v>451841170</v>
      </c>
    </row>
    <row r="75" spans="1:11" x14ac:dyDescent="0.25">
      <c r="A75" s="24"/>
      <c r="B75" s="32"/>
      <c r="C75" s="33"/>
      <c r="D75" s="33"/>
      <c r="E75" s="33"/>
      <c r="F75" s="34"/>
      <c r="G75" s="32"/>
      <c r="H75" s="33"/>
      <c r="I75" s="33"/>
      <c r="J75" s="33"/>
      <c r="K75" s="34"/>
    </row>
    <row r="76" spans="1:11" x14ac:dyDescent="0.25">
      <c r="A76" s="22" t="s">
        <v>167</v>
      </c>
      <c r="B76" s="32"/>
      <c r="C76" s="33"/>
      <c r="D76" s="33"/>
      <c r="E76" s="33"/>
      <c r="F76" s="34"/>
      <c r="G76" s="32"/>
      <c r="H76" s="33"/>
      <c r="I76" s="33"/>
      <c r="J76" s="33"/>
      <c r="K76" s="34"/>
    </row>
    <row r="77" spans="1:11" x14ac:dyDescent="0.25">
      <c r="A77" s="25" t="s">
        <v>202</v>
      </c>
      <c r="B77" s="14">
        <v>197013423.31999999</v>
      </c>
      <c r="C77" s="6">
        <v>25434953.539999999</v>
      </c>
      <c r="D77" s="6">
        <v>16325886.439999999</v>
      </c>
      <c r="E77" s="6">
        <v>0</v>
      </c>
      <c r="F77" s="15">
        <v>255655906.75</v>
      </c>
      <c r="G77" s="14">
        <v>13226457.439999999</v>
      </c>
      <c r="H77" s="6">
        <v>17137120.190000001</v>
      </c>
      <c r="I77" s="6">
        <v>30363577.629999999</v>
      </c>
      <c r="J77" s="6">
        <v>225292329.12</v>
      </c>
      <c r="K77" s="15">
        <v>255655906.75</v>
      </c>
    </row>
    <row r="78" spans="1:11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15" t="s">
        <v>206</v>
      </c>
      <c r="G78" s="14" t="s">
        <v>206</v>
      </c>
      <c r="H78" s="6" t="s">
        <v>206</v>
      </c>
      <c r="I78" s="6" t="s">
        <v>206</v>
      </c>
      <c r="J78" s="6" t="s">
        <v>206</v>
      </c>
      <c r="K78" s="15" t="s">
        <v>206</v>
      </c>
    </row>
    <row r="79" spans="1:11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15" t="s">
        <v>206</v>
      </c>
      <c r="G79" s="14" t="s">
        <v>206</v>
      </c>
      <c r="H79" s="6" t="s">
        <v>206</v>
      </c>
      <c r="I79" s="6" t="s">
        <v>206</v>
      </c>
      <c r="J79" s="6" t="s">
        <v>206</v>
      </c>
      <c r="K79" s="15" t="s">
        <v>206</v>
      </c>
    </row>
    <row r="80" spans="1:11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15" t="s">
        <v>206</v>
      </c>
      <c r="G80" s="14" t="s">
        <v>206</v>
      </c>
      <c r="H80" s="6" t="s">
        <v>206</v>
      </c>
      <c r="I80" s="6" t="s">
        <v>206</v>
      </c>
      <c r="J80" s="6" t="s">
        <v>206</v>
      </c>
      <c r="K80" s="15" t="s">
        <v>206</v>
      </c>
    </row>
    <row r="81" spans="1:11" x14ac:dyDescent="0.25">
      <c r="A81" s="22" t="s">
        <v>157</v>
      </c>
      <c r="B81" s="12">
        <f t="shared" ref="B81:K81" si="11">SUM(B77:B80)</f>
        <v>197013423.31999999</v>
      </c>
      <c r="C81" s="5">
        <f t="shared" si="11"/>
        <v>25434953.539999999</v>
      </c>
      <c r="D81" s="5">
        <f t="shared" si="11"/>
        <v>16325886.439999999</v>
      </c>
      <c r="E81" s="5">
        <f t="shared" si="11"/>
        <v>0</v>
      </c>
      <c r="F81" s="13">
        <f t="shared" si="11"/>
        <v>255655906.75</v>
      </c>
      <c r="G81" s="12">
        <f t="shared" si="11"/>
        <v>13226457.439999999</v>
      </c>
      <c r="H81" s="5">
        <f t="shared" si="11"/>
        <v>17137120.190000001</v>
      </c>
      <c r="I81" s="5">
        <f t="shared" si="11"/>
        <v>30363577.629999999</v>
      </c>
      <c r="J81" s="5">
        <f t="shared" si="11"/>
        <v>225292329.12</v>
      </c>
      <c r="K81" s="13">
        <f t="shared" si="11"/>
        <v>255655906.75</v>
      </c>
    </row>
    <row r="82" spans="1:11" x14ac:dyDescent="0.25">
      <c r="A82" s="24"/>
      <c r="B82" s="32"/>
      <c r="C82" s="33"/>
      <c r="D82" s="33"/>
      <c r="E82" s="33"/>
      <c r="F82" s="34"/>
      <c r="G82" s="32"/>
      <c r="H82" s="33"/>
      <c r="I82" s="33"/>
      <c r="J82" s="33"/>
      <c r="K82" s="34"/>
    </row>
    <row r="83" spans="1:11" x14ac:dyDescent="0.25">
      <c r="A83" s="22" t="s">
        <v>168</v>
      </c>
      <c r="B83" s="32"/>
      <c r="C83" s="33"/>
      <c r="D83" s="33"/>
      <c r="E83" s="33"/>
      <c r="F83" s="34"/>
      <c r="G83" s="32"/>
      <c r="H83" s="33"/>
      <c r="I83" s="33"/>
      <c r="J83" s="33"/>
      <c r="K83" s="34"/>
    </row>
    <row r="84" spans="1:11" x14ac:dyDescent="0.25">
      <c r="A84" s="25" t="s">
        <v>202</v>
      </c>
      <c r="B84" s="14">
        <v>9297010</v>
      </c>
      <c r="C84" s="6">
        <v>258917298</v>
      </c>
      <c r="D84" s="6">
        <v>3530500</v>
      </c>
      <c r="E84" s="6">
        <v>-3153294</v>
      </c>
      <c r="F84" s="15">
        <v>350255376</v>
      </c>
      <c r="G84" s="14">
        <v>32114159</v>
      </c>
      <c r="H84" s="6">
        <v>-77863860</v>
      </c>
      <c r="I84" s="6">
        <v>-45749701</v>
      </c>
      <c r="J84" s="6">
        <v>396005077</v>
      </c>
      <c r="K84" s="15">
        <v>350255376</v>
      </c>
    </row>
    <row r="85" spans="1:11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15" t="s">
        <v>206</v>
      </c>
      <c r="G85" s="14" t="s">
        <v>206</v>
      </c>
      <c r="H85" s="6" t="s">
        <v>206</v>
      </c>
      <c r="I85" s="6" t="s">
        <v>206</v>
      </c>
      <c r="J85" s="6" t="s">
        <v>206</v>
      </c>
      <c r="K85" s="15" t="s">
        <v>206</v>
      </c>
    </row>
    <row r="86" spans="1:11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15" t="s">
        <v>206</v>
      </c>
      <c r="G86" s="14" t="s">
        <v>206</v>
      </c>
      <c r="H86" s="6" t="s">
        <v>206</v>
      </c>
      <c r="I86" s="6" t="s">
        <v>206</v>
      </c>
      <c r="J86" s="6" t="s">
        <v>206</v>
      </c>
      <c r="K86" s="15" t="s">
        <v>206</v>
      </c>
    </row>
    <row r="87" spans="1:11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15" t="s">
        <v>206</v>
      </c>
      <c r="G87" s="14" t="s">
        <v>206</v>
      </c>
      <c r="H87" s="6" t="s">
        <v>206</v>
      </c>
      <c r="I87" s="6" t="s">
        <v>206</v>
      </c>
      <c r="J87" s="6" t="s">
        <v>206</v>
      </c>
      <c r="K87" s="15" t="s">
        <v>206</v>
      </c>
    </row>
    <row r="88" spans="1:11" x14ac:dyDescent="0.25">
      <c r="A88" s="22" t="s">
        <v>157</v>
      </c>
      <c r="B88" s="12">
        <f t="shared" ref="B88:K88" si="12">SUM(B84:B87)</f>
        <v>9297010</v>
      </c>
      <c r="C88" s="5">
        <f t="shared" si="12"/>
        <v>258917298</v>
      </c>
      <c r="D88" s="5">
        <f t="shared" si="12"/>
        <v>3530500</v>
      </c>
      <c r="E88" s="5">
        <f t="shared" si="12"/>
        <v>-3153294</v>
      </c>
      <c r="F88" s="13">
        <f t="shared" si="12"/>
        <v>350255376</v>
      </c>
      <c r="G88" s="12">
        <f t="shared" si="12"/>
        <v>32114159</v>
      </c>
      <c r="H88" s="5">
        <f t="shared" si="12"/>
        <v>-77863860</v>
      </c>
      <c r="I88" s="5">
        <f t="shared" si="12"/>
        <v>-45749701</v>
      </c>
      <c r="J88" s="5">
        <f t="shared" si="12"/>
        <v>396005077</v>
      </c>
      <c r="K88" s="13">
        <f t="shared" si="12"/>
        <v>350255376</v>
      </c>
    </row>
    <row r="89" spans="1:11" x14ac:dyDescent="0.25">
      <c r="A89" s="24"/>
      <c r="B89" s="32"/>
      <c r="C89" s="33"/>
      <c r="D89" s="33"/>
      <c r="E89" s="33"/>
      <c r="F89" s="34"/>
      <c r="G89" s="32"/>
      <c r="H89" s="33"/>
      <c r="I89" s="33"/>
      <c r="J89" s="33"/>
      <c r="K89" s="34"/>
    </row>
    <row r="90" spans="1:11" x14ac:dyDescent="0.25">
      <c r="A90" s="22" t="s">
        <v>169</v>
      </c>
      <c r="B90" s="32"/>
      <c r="C90" s="33"/>
      <c r="D90" s="33"/>
      <c r="E90" s="33"/>
      <c r="F90" s="34"/>
      <c r="G90" s="32"/>
      <c r="H90" s="33"/>
      <c r="I90" s="33"/>
      <c r="J90" s="33"/>
      <c r="K90" s="34"/>
    </row>
    <row r="91" spans="1:11" x14ac:dyDescent="0.25">
      <c r="A91" s="25" t="s">
        <v>202</v>
      </c>
      <c r="B91" s="14">
        <v>14175706.92</v>
      </c>
      <c r="C91" s="6">
        <v>98129833.409999996</v>
      </c>
      <c r="D91" s="6">
        <v>0</v>
      </c>
      <c r="E91" s="6">
        <v>205225.46</v>
      </c>
      <c r="F91" s="15">
        <v>189272948.56999999</v>
      </c>
      <c r="G91" s="14">
        <v>-545496305.78999996</v>
      </c>
      <c r="H91" s="6">
        <v>0</v>
      </c>
      <c r="I91" s="6">
        <v>-545496305.78999996</v>
      </c>
      <c r="J91" s="6">
        <v>734769254.36000001</v>
      </c>
      <c r="K91" s="15">
        <v>189272948.56999999</v>
      </c>
    </row>
    <row r="92" spans="1:11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15" t="s">
        <v>206</v>
      </c>
      <c r="G92" s="14" t="s">
        <v>206</v>
      </c>
      <c r="H92" s="6" t="s">
        <v>206</v>
      </c>
      <c r="I92" s="6" t="s">
        <v>206</v>
      </c>
      <c r="J92" s="6" t="s">
        <v>206</v>
      </c>
      <c r="K92" s="15" t="s">
        <v>206</v>
      </c>
    </row>
    <row r="93" spans="1:11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15" t="s">
        <v>206</v>
      </c>
      <c r="G93" s="14" t="s">
        <v>206</v>
      </c>
      <c r="H93" s="6" t="s">
        <v>206</v>
      </c>
      <c r="I93" s="6" t="s">
        <v>206</v>
      </c>
      <c r="J93" s="6" t="s">
        <v>206</v>
      </c>
      <c r="K93" s="15" t="s">
        <v>206</v>
      </c>
    </row>
    <row r="94" spans="1:11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15" t="s">
        <v>206</v>
      </c>
      <c r="G94" s="14" t="s">
        <v>206</v>
      </c>
      <c r="H94" s="6" t="s">
        <v>206</v>
      </c>
      <c r="I94" s="6" t="s">
        <v>206</v>
      </c>
      <c r="J94" s="6" t="s">
        <v>206</v>
      </c>
      <c r="K94" s="15" t="s">
        <v>206</v>
      </c>
    </row>
    <row r="95" spans="1:11" x14ac:dyDescent="0.25">
      <c r="A95" s="22" t="s">
        <v>157</v>
      </c>
      <c r="B95" s="12">
        <f t="shared" ref="B95:K95" si="13">SUM(B91:B94)</f>
        <v>14175706.92</v>
      </c>
      <c r="C95" s="5">
        <f t="shared" si="13"/>
        <v>98129833.409999996</v>
      </c>
      <c r="D95" s="5">
        <f t="shared" si="13"/>
        <v>0</v>
      </c>
      <c r="E95" s="5">
        <f t="shared" si="13"/>
        <v>205225.46</v>
      </c>
      <c r="F95" s="13">
        <f t="shared" si="13"/>
        <v>189272948.56999999</v>
      </c>
      <c r="G95" s="12">
        <f t="shared" si="13"/>
        <v>-545496305.78999996</v>
      </c>
      <c r="H95" s="5">
        <f t="shared" si="13"/>
        <v>0</v>
      </c>
      <c r="I95" s="5">
        <f t="shared" si="13"/>
        <v>-545496305.78999996</v>
      </c>
      <c r="J95" s="5">
        <f t="shared" si="13"/>
        <v>734769254.36000001</v>
      </c>
      <c r="K95" s="13">
        <f t="shared" si="13"/>
        <v>189272948.56999999</v>
      </c>
    </row>
    <row r="96" spans="1:11" x14ac:dyDescent="0.25">
      <c r="A96" s="24"/>
      <c r="B96" s="32"/>
      <c r="C96" s="33"/>
      <c r="D96" s="33"/>
      <c r="E96" s="33"/>
      <c r="F96" s="34"/>
      <c r="G96" s="32"/>
      <c r="H96" s="33"/>
      <c r="I96" s="33"/>
      <c r="J96" s="33"/>
      <c r="K96" s="34"/>
    </row>
    <row r="97" spans="1:11" x14ac:dyDescent="0.25">
      <c r="A97" s="22" t="s">
        <v>170</v>
      </c>
      <c r="B97" s="32"/>
      <c r="C97" s="33"/>
      <c r="D97" s="33"/>
      <c r="E97" s="33"/>
      <c r="F97" s="34"/>
      <c r="G97" s="32"/>
      <c r="H97" s="33"/>
      <c r="I97" s="33"/>
      <c r="J97" s="33"/>
      <c r="K97" s="34"/>
    </row>
    <row r="98" spans="1:11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15" t="s">
        <v>207</v>
      </c>
      <c r="G98" s="14" t="s">
        <v>207</v>
      </c>
      <c r="H98" s="6" t="s">
        <v>207</v>
      </c>
      <c r="I98" s="6" t="s">
        <v>207</v>
      </c>
      <c r="J98" s="6" t="s">
        <v>207</v>
      </c>
      <c r="K98" s="15" t="s">
        <v>207</v>
      </c>
    </row>
    <row r="99" spans="1:11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15" t="s">
        <v>206</v>
      </c>
      <c r="G99" s="14" t="s">
        <v>206</v>
      </c>
      <c r="H99" s="6" t="s">
        <v>206</v>
      </c>
      <c r="I99" s="6" t="s">
        <v>206</v>
      </c>
      <c r="J99" s="6" t="s">
        <v>206</v>
      </c>
      <c r="K99" s="15" t="s">
        <v>206</v>
      </c>
    </row>
    <row r="100" spans="1:11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15" t="s">
        <v>206</v>
      </c>
      <c r="G100" s="14" t="s">
        <v>206</v>
      </c>
      <c r="H100" s="6" t="s">
        <v>206</v>
      </c>
      <c r="I100" s="6" t="s">
        <v>206</v>
      </c>
      <c r="J100" s="6" t="s">
        <v>206</v>
      </c>
      <c r="K100" s="15" t="s">
        <v>206</v>
      </c>
    </row>
    <row r="101" spans="1:11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15" t="s">
        <v>206</v>
      </c>
      <c r="G101" s="14" t="s">
        <v>206</v>
      </c>
      <c r="H101" s="6" t="s">
        <v>206</v>
      </c>
      <c r="I101" s="6" t="s">
        <v>206</v>
      </c>
      <c r="J101" s="6" t="s">
        <v>206</v>
      </c>
      <c r="K101" s="15" t="s">
        <v>206</v>
      </c>
    </row>
    <row r="102" spans="1:11" x14ac:dyDescent="0.25">
      <c r="A102" s="22" t="s">
        <v>157</v>
      </c>
      <c r="B102" s="12">
        <f t="shared" ref="B102:K102" si="14">SUM(B98:B101)</f>
        <v>0</v>
      </c>
      <c r="C102" s="5">
        <f t="shared" si="14"/>
        <v>0</v>
      </c>
      <c r="D102" s="5">
        <f t="shared" si="14"/>
        <v>0</v>
      </c>
      <c r="E102" s="5">
        <f t="shared" si="14"/>
        <v>0</v>
      </c>
      <c r="F102" s="13">
        <f t="shared" si="14"/>
        <v>0</v>
      </c>
      <c r="G102" s="12">
        <f t="shared" si="14"/>
        <v>0</v>
      </c>
      <c r="H102" s="5">
        <f t="shared" si="14"/>
        <v>0</v>
      </c>
      <c r="I102" s="5">
        <f t="shared" si="14"/>
        <v>0</v>
      </c>
      <c r="J102" s="5">
        <f t="shared" si="14"/>
        <v>0</v>
      </c>
      <c r="K102" s="13">
        <f t="shared" si="14"/>
        <v>0</v>
      </c>
    </row>
    <row r="103" spans="1:11" x14ac:dyDescent="0.25">
      <c r="A103" s="24"/>
      <c r="B103" s="32"/>
      <c r="C103" s="33"/>
      <c r="D103" s="33"/>
      <c r="E103" s="33"/>
      <c r="F103" s="34"/>
      <c r="G103" s="32"/>
      <c r="H103" s="33"/>
      <c r="I103" s="33"/>
      <c r="J103" s="33"/>
      <c r="K103" s="34"/>
    </row>
    <row r="104" spans="1:11" x14ac:dyDescent="0.25">
      <c r="A104" s="22" t="s">
        <v>171</v>
      </c>
      <c r="B104" s="32"/>
      <c r="C104" s="33"/>
      <c r="D104" s="33"/>
      <c r="E104" s="33"/>
      <c r="F104" s="34"/>
      <c r="G104" s="32"/>
      <c r="H104" s="33"/>
      <c r="I104" s="33"/>
      <c r="J104" s="33"/>
      <c r="K104" s="34"/>
    </row>
    <row r="105" spans="1:11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15" t="s">
        <v>207</v>
      </c>
      <c r="G105" s="14" t="s">
        <v>207</v>
      </c>
      <c r="H105" s="6" t="s">
        <v>207</v>
      </c>
      <c r="I105" s="6" t="s">
        <v>207</v>
      </c>
      <c r="J105" s="6" t="s">
        <v>207</v>
      </c>
      <c r="K105" s="15" t="s">
        <v>207</v>
      </c>
    </row>
    <row r="106" spans="1:11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15" t="s">
        <v>206</v>
      </c>
      <c r="G106" s="14" t="s">
        <v>206</v>
      </c>
      <c r="H106" s="6" t="s">
        <v>206</v>
      </c>
      <c r="I106" s="6" t="s">
        <v>206</v>
      </c>
      <c r="J106" s="6" t="s">
        <v>206</v>
      </c>
      <c r="K106" s="15" t="s">
        <v>206</v>
      </c>
    </row>
    <row r="107" spans="1:11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15" t="s">
        <v>206</v>
      </c>
      <c r="G107" s="14" t="s">
        <v>206</v>
      </c>
      <c r="H107" s="6" t="s">
        <v>206</v>
      </c>
      <c r="I107" s="6" t="s">
        <v>206</v>
      </c>
      <c r="J107" s="6" t="s">
        <v>206</v>
      </c>
      <c r="K107" s="15" t="s">
        <v>206</v>
      </c>
    </row>
    <row r="108" spans="1:11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15" t="s">
        <v>206</v>
      </c>
      <c r="G108" s="14" t="s">
        <v>206</v>
      </c>
      <c r="H108" s="6" t="s">
        <v>206</v>
      </c>
      <c r="I108" s="6" t="s">
        <v>206</v>
      </c>
      <c r="J108" s="6" t="s">
        <v>206</v>
      </c>
      <c r="K108" s="15" t="s">
        <v>206</v>
      </c>
    </row>
    <row r="109" spans="1:11" x14ac:dyDescent="0.25">
      <c r="A109" s="22" t="s">
        <v>157</v>
      </c>
      <c r="B109" s="12">
        <f t="shared" ref="B109:K109" si="15">SUM(B105:B108)</f>
        <v>0</v>
      </c>
      <c r="C109" s="5">
        <f t="shared" si="15"/>
        <v>0</v>
      </c>
      <c r="D109" s="5">
        <f t="shared" si="15"/>
        <v>0</v>
      </c>
      <c r="E109" s="5">
        <f t="shared" si="15"/>
        <v>0</v>
      </c>
      <c r="F109" s="13">
        <f t="shared" si="15"/>
        <v>0</v>
      </c>
      <c r="G109" s="12">
        <f t="shared" si="15"/>
        <v>0</v>
      </c>
      <c r="H109" s="5">
        <f t="shared" si="15"/>
        <v>0</v>
      </c>
      <c r="I109" s="5">
        <f t="shared" si="15"/>
        <v>0</v>
      </c>
      <c r="J109" s="5">
        <f t="shared" si="15"/>
        <v>0</v>
      </c>
      <c r="K109" s="13">
        <f t="shared" si="15"/>
        <v>0</v>
      </c>
    </row>
    <row r="110" spans="1:11" x14ac:dyDescent="0.25">
      <c r="A110" s="24"/>
      <c r="B110" s="32"/>
      <c r="C110" s="33"/>
      <c r="D110" s="33"/>
      <c r="E110" s="33"/>
      <c r="F110" s="34"/>
      <c r="G110" s="32"/>
      <c r="H110" s="33"/>
      <c r="I110" s="33"/>
      <c r="J110" s="33"/>
      <c r="K110" s="34"/>
    </row>
    <row r="111" spans="1:11" x14ac:dyDescent="0.25">
      <c r="A111" s="22" t="s">
        <v>172</v>
      </c>
      <c r="B111" s="32"/>
      <c r="C111" s="33"/>
      <c r="D111" s="33"/>
      <c r="E111" s="33"/>
      <c r="F111" s="34"/>
      <c r="G111" s="32"/>
      <c r="H111" s="33"/>
      <c r="I111" s="33"/>
      <c r="J111" s="33"/>
      <c r="K111" s="34"/>
    </row>
    <row r="112" spans="1:11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15" t="s">
        <v>207</v>
      </c>
      <c r="G112" s="14" t="s">
        <v>207</v>
      </c>
      <c r="H112" s="6" t="s">
        <v>207</v>
      </c>
      <c r="I112" s="6" t="s">
        <v>207</v>
      </c>
      <c r="J112" s="6" t="s">
        <v>207</v>
      </c>
      <c r="K112" s="15" t="s">
        <v>207</v>
      </c>
    </row>
    <row r="113" spans="1:11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15" t="s">
        <v>206</v>
      </c>
      <c r="G113" s="14" t="s">
        <v>206</v>
      </c>
      <c r="H113" s="6" t="s">
        <v>206</v>
      </c>
      <c r="I113" s="6" t="s">
        <v>206</v>
      </c>
      <c r="J113" s="6" t="s">
        <v>206</v>
      </c>
      <c r="K113" s="15" t="s">
        <v>206</v>
      </c>
    </row>
    <row r="114" spans="1:11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15" t="s">
        <v>206</v>
      </c>
      <c r="G114" s="14" t="s">
        <v>206</v>
      </c>
      <c r="H114" s="6" t="s">
        <v>206</v>
      </c>
      <c r="I114" s="6" t="s">
        <v>206</v>
      </c>
      <c r="J114" s="6" t="s">
        <v>206</v>
      </c>
      <c r="K114" s="15" t="s">
        <v>206</v>
      </c>
    </row>
    <row r="115" spans="1:11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15" t="s">
        <v>206</v>
      </c>
      <c r="G115" s="14" t="s">
        <v>206</v>
      </c>
      <c r="H115" s="6" t="s">
        <v>206</v>
      </c>
      <c r="I115" s="6" t="s">
        <v>206</v>
      </c>
      <c r="J115" s="6" t="s">
        <v>206</v>
      </c>
      <c r="K115" s="15" t="s">
        <v>206</v>
      </c>
    </row>
    <row r="116" spans="1:11" x14ac:dyDescent="0.25">
      <c r="A116" s="22" t="s">
        <v>157</v>
      </c>
      <c r="B116" s="12">
        <f t="shared" ref="B116:K116" si="16">SUM(B112:B115)</f>
        <v>0</v>
      </c>
      <c r="C116" s="5">
        <f t="shared" si="16"/>
        <v>0</v>
      </c>
      <c r="D116" s="5">
        <f t="shared" si="16"/>
        <v>0</v>
      </c>
      <c r="E116" s="5">
        <f t="shared" si="16"/>
        <v>0</v>
      </c>
      <c r="F116" s="13">
        <f t="shared" si="16"/>
        <v>0</v>
      </c>
      <c r="G116" s="12">
        <f t="shared" si="16"/>
        <v>0</v>
      </c>
      <c r="H116" s="5">
        <f t="shared" si="16"/>
        <v>0</v>
      </c>
      <c r="I116" s="5">
        <f t="shared" si="16"/>
        <v>0</v>
      </c>
      <c r="J116" s="5">
        <f t="shared" si="16"/>
        <v>0</v>
      </c>
      <c r="K116" s="13">
        <f t="shared" si="16"/>
        <v>0</v>
      </c>
    </row>
    <row r="117" spans="1:11" x14ac:dyDescent="0.25">
      <c r="A117" s="24"/>
      <c r="B117" s="32"/>
      <c r="C117" s="33"/>
      <c r="D117" s="33"/>
      <c r="E117" s="33"/>
      <c r="F117" s="34"/>
      <c r="G117" s="32"/>
      <c r="H117" s="33"/>
      <c r="I117" s="33"/>
      <c r="J117" s="33"/>
      <c r="K117" s="34"/>
    </row>
    <row r="118" spans="1:11" x14ac:dyDescent="0.25">
      <c r="A118" s="22" t="s">
        <v>173</v>
      </c>
      <c r="B118" s="32"/>
      <c r="C118" s="33"/>
      <c r="D118" s="33"/>
      <c r="E118" s="33"/>
      <c r="F118" s="34"/>
      <c r="G118" s="32"/>
      <c r="H118" s="33"/>
      <c r="I118" s="33"/>
      <c r="J118" s="33"/>
      <c r="K118" s="34"/>
    </row>
    <row r="119" spans="1:11" x14ac:dyDescent="0.25">
      <c r="A119" s="25" t="s">
        <v>202</v>
      </c>
      <c r="B119" s="14">
        <v>15952925.26</v>
      </c>
      <c r="C119" s="6">
        <v>97121065.640000001</v>
      </c>
      <c r="D119" s="6">
        <v>2906967.26</v>
      </c>
      <c r="E119" s="6">
        <v>166226.18</v>
      </c>
      <c r="F119" s="15">
        <v>192139539.72999999</v>
      </c>
      <c r="G119" s="14">
        <v>-1235088163.45</v>
      </c>
      <c r="H119" s="6">
        <v>0</v>
      </c>
      <c r="I119" s="6">
        <v>-1235088163.45</v>
      </c>
      <c r="J119" s="6">
        <v>1427227703.1800001</v>
      </c>
      <c r="K119" s="15">
        <v>192139539.72999999</v>
      </c>
    </row>
    <row r="120" spans="1:11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15" t="s">
        <v>206</v>
      </c>
      <c r="G120" s="14" t="s">
        <v>206</v>
      </c>
      <c r="H120" s="6" t="s">
        <v>206</v>
      </c>
      <c r="I120" s="6" t="s">
        <v>206</v>
      </c>
      <c r="J120" s="6" t="s">
        <v>206</v>
      </c>
      <c r="K120" s="15" t="s">
        <v>206</v>
      </c>
    </row>
    <row r="121" spans="1:11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15" t="s">
        <v>206</v>
      </c>
      <c r="G121" s="14" t="s">
        <v>206</v>
      </c>
      <c r="H121" s="6" t="s">
        <v>206</v>
      </c>
      <c r="I121" s="6" t="s">
        <v>206</v>
      </c>
      <c r="J121" s="6" t="s">
        <v>206</v>
      </c>
      <c r="K121" s="15" t="s">
        <v>206</v>
      </c>
    </row>
    <row r="122" spans="1:11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15" t="s">
        <v>206</v>
      </c>
      <c r="G122" s="14" t="s">
        <v>206</v>
      </c>
      <c r="H122" s="6" t="s">
        <v>206</v>
      </c>
      <c r="I122" s="6" t="s">
        <v>206</v>
      </c>
      <c r="J122" s="6" t="s">
        <v>206</v>
      </c>
      <c r="K122" s="15" t="s">
        <v>206</v>
      </c>
    </row>
    <row r="123" spans="1:11" x14ac:dyDescent="0.25">
      <c r="A123" s="22" t="s">
        <v>157</v>
      </c>
      <c r="B123" s="12">
        <f t="shared" ref="B123:K123" si="17">SUM(B119:B122)</f>
        <v>15952925.26</v>
      </c>
      <c r="C123" s="5">
        <f t="shared" si="17"/>
        <v>97121065.640000001</v>
      </c>
      <c r="D123" s="5">
        <f t="shared" si="17"/>
        <v>2906967.26</v>
      </c>
      <c r="E123" s="5">
        <f t="shared" si="17"/>
        <v>166226.18</v>
      </c>
      <c r="F123" s="13">
        <f t="shared" si="17"/>
        <v>192139539.72999999</v>
      </c>
      <c r="G123" s="12">
        <f t="shared" si="17"/>
        <v>-1235088163.45</v>
      </c>
      <c r="H123" s="5">
        <f t="shared" si="17"/>
        <v>0</v>
      </c>
      <c r="I123" s="5">
        <f t="shared" si="17"/>
        <v>-1235088163.45</v>
      </c>
      <c r="J123" s="5">
        <f t="shared" si="17"/>
        <v>1427227703.1800001</v>
      </c>
      <c r="K123" s="13">
        <f t="shared" si="17"/>
        <v>192139539.72999999</v>
      </c>
    </row>
    <row r="124" spans="1:11" x14ac:dyDescent="0.25">
      <c r="A124" s="24"/>
      <c r="B124" s="32"/>
      <c r="C124" s="33"/>
      <c r="D124" s="33"/>
      <c r="E124" s="33"/>
      <c r="F124" s="34"/>
      <c r="G124" s="32"/>
      <c r="H124" s="33"/>
      <c r="I124" s="33"/>
      <c r="J124" s="33"/>
      <c r="K124" s="34"/>
    </row>
    <row r="125" spans="1:11" x14ac:dyDescent="0.25">
      <c r="A125" s="22" t="s">
        <v>175</v>
      </c>
      <c r="B125" s="32"/>
      <c r="C125" s="33"/>
      <c r="D125" s="33"/>
      <c r="E125" s="33"/>
      <c r="F125" s="34"/>
      <c r="G125" s="32"/>
      <c r="H125" s="33"/>
      <c r="I125" s="33"/>
      <c r="J125" s="33"/>
      <c r="K125" s="34"/>
    </row>
    <row r="126" spans="1:11" x14ac:dyDescent="0.25">
      <c r="A126" s="25" t="s">
        <v>202</v>
      </c>
      <c r="B126" s="14">
        <v>23694107</v>
      </c>
      <c r="C126" s="6">
        <v>396692071</v>
      </c>
      <c r="D126" s="6">
        <v>19015679</v>
      </c>
      <c r="E126" s="6">
        <v>11396182</v>
      </c>
      <c r="F126" s="15">
        <v>710113395</v>
      </c>
      <c r="G126" s="14">
        <v>86037130</v>
      </c>
      <c r="H126" s="6">
        <v>61398532</v>
      </c>
      <c r="I126" s="6">
        <v>147435662</v>
      </c>
      <c r="J126" s="6">
        <v>562677733</v>
      </c>
      <c r="K126" s="15">
        <v>710113395</v>
      </c>
    </row>
    <row r="127" spans="1:11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15" t="s">
        <v>206</v>
      </c>
      <c r="G127" s="14" t="s">
        <v>206</v>
      </c>
      <c r="H127" s="6" t="s">
        <v>206</v>
      </c>
      <c r="I127" s="6" t="s">
        <v>206</v>
      </c>
      <c r="J127" s="6" t="s">
        <v>206</v>
      </c>
      <c r="K127" s="15" t="s">
        <v>206</v>
      </c>
    </row>
    <row r="128" spans="1:11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15" t="s">
        <v>206</v>
      </c>
      <c r="G128" s="14" t="s">
        <v>206</v>
      </c>
      <c r="H128" s="6" t="s">
        <v>206</v>
      </c>
      <c r="I128" s="6" t="s">
        <v>206</v>
      </c>
      <c r="J128" s="6" t="s">
        <v>206</v>
      </c>
      <c r="K128" s="15" t="s">
        <v>206</v>
      </c>
    </row>
    <row r="129" spans="1:11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15" t="s">
        <v>206</v>
      </c>
      <c r="G129" s="14" t="s">
        <v>206</v>
      </c>
      <c r="H129" s="6" t="s">
        <v>206</v>
      </c>
      <c r="I129" s="6" t="s">
        <v>206</v>
      </c>
      <c r="J129" s="6" t="s">
        <v>206</v>
      </c>
      <c r="K129" s="15" t="s">
        <v>206</v>
      </c>
    </row>
    <row r="130" spans="1:11" x14ac:dyDescent="0.25">
      <c r="A130" s="22" t="s">
        <v>157</v>
      </c>
      <c r="B130" s="12">
        <f t="shared" ref="B130:K130" si="18">SUM(B126:B129)</f>
        <v>23694107</v>
      </c>
      <c r="C130" s="5">
        <f t="shared" si="18"/>
        <v>396692071</v>
      </c>
      <c r="D130" s="5">
        <f t="shared" si="18"/>
        <v>19015679</v>
      </c>
      <c r="E130" s="5">
        <f t="shared" si="18"/>
        <v>11396182</v>
      </c>
      <c r="F130" s="13">
        <f t="shared" si="18"/>
        <v>710113395</v>
      </c>
      <c r="G130" s="12">
        <f t="shared" si="18"/>
        <v>86037130</v>
      </c>
      <c r="H130" s="5">
        <f t="shared" si="18"/>
        <v>61398532</v>
      </c>
      <c r="I130" s="5">
        <f t="shared" si="18"/>
        <v>147435662</v>
      </c>
      <c r="J130" s="5">
        <f t="shared" si="18"/>
        <v>562677733</v>
      </c>
      <c r="K130" s="13">
        <f t="shared" si="18"/>
        <v>710113395</v>
      </c>
    </row>
    <row r="131" spans="1:11" x14ac:dyDescent="0.25">
      <c r="A131" s="24"/>
      <c r="B131" s="32"/>
      <c r="C131" s="33"/>
      <c r="D131" s="33"/>
      <c r="E131" s="33"/>
      <c r="F131" s="34"/>
      <c r="G131" s="32"/>
      <c r="H131" s="33"/>
      <c r="I131" s="33"/>
      <c r="J131" s="33"/>
      <c r="K131" s="34"/>
    </row>
    <row r="132" spans="1:11" x14ac:dyDescent="0.25">
      <c r="A132" s="22" t="s">
        <v>174</v>
      </c>
      <c r="B132" s="32"/>
      <c r="C132" s="33"/>
      <c r="D132" s="33"/>
      <c r="E132" s="33"/>
      <c r="F132" s="34"/>
      <c r="G132" s="32"/>
      <c r="H132" s="33"/>
      <c r="I132" s="33"/>
      <c r="J132" s="33"/>
      <c r="K132" s="34"/>
    </row>
    <row r="133" spans="1:11" x14ac:dyDescent="0.25">
      <c r="A133" s="25" t="s">
        <v>202</v>
      </c>
      <c r="B133" s="14">
        <v>238414442</v>
      </c>
      <c r="C133" s="6">
        <v>342835406</v>
      </c>
      <c r="D133" s="6">
        <v>18377405</v>
      </c>
      <c r="E133" s="6">
        <v>81656</v>
      </c>
      <c r="F133" s="15">
        <v>840083150</v>
      </c>
      <c r="G133" s="14">
        <v>185181680</v>
      </c>
      <c r="H133" s="6">
        <v>860490585</v>
      </c>
      <c r="I133" s="6">
        <v>1045672265</v>
      </c>
      <c r="J133" s="6">
        <v>-205589115</v>
      </c>
      <c r="K133" s="15">
        <v>840083150</v>
      </c>
    </row>
    <row r="134" spans="1:11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15" t="s">
        <v>206</v>
      </c>
      <c r="G134" s="14" t="s">
        <v>206</v>
      </c>
      <c r="H134" s="6" t="s">
        <v>206</v>
      </c>
      <c r="I134" s="6" t="s">
        <v>206</v>
      </c>
      <c r="J134" s="6" t="s">
        <v>206</v>
      </c>
      <c r="K134" s="15" t="s">
        <v>206</v>
      </c>
    </row>
    <row r="135" spans="1:11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15" t="s">
        <v>206</v>
      </c>
      <c r="G135" s="14" t="s">
        <v>206</v>
      </c>
      <c r="H135" s="6" t="s">
        <v>206</v>
      </c>
      <c r="I135" s="6" t="s">
        <v>206</v>
      </c>
      <c r="J135" s="6" t="s">
        <v>206</v>
      </c>
      <c r="K135" s="15" t="s">
        <v>206</v>
      </c>
    </row>
    <row r="136" spans="1:11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15" t="s">
        <v>206</v>
      </c>
      <c r="G136" s="14" t="s">
        <v>206</v>
      </c>
      <c r="H136" s="6" t="s">
        <v>206</v>
      </c>
      <c r="I136" s="6" t="s">
        <v>206</v>
      </c>
      <c r="J136" s="6" t="s">
        <v>206</v>
      </c>
      <c r="K136" s="15" t="s">
        <v>206</v>
      </c>
    </row>
    <row r="137" spans="1:11" x14ac:dyDescent="0.25">
      <c r="A137" s="22" t="s">
        <v>157</v>
      </c>
      <c r="B137" s="12">
        <f t="shared" ref="B137:K137" si="19">SUM(B133:B136)</f>
        <v>238414442</v>
      </c>
      <c r="C137" s="5">
        <f t="shared" si="19"/>
        <v>342835406</v>
      </c>
      <c r="D137" s="5">
        <f t="shared" si="19"/>
        <v>18377405</v>
      </c>
      <c r="E137" s="5">
        <f t="shared" si="19"/>
        <v>81656</v>
      </c>
      <c r="F137" s="13">
        <f t="shared" si="19"/>
        <v>840083150</v>
      </c>
      <c r="G137" s="12">
        <f t="shared" si="19"/>
        <v>185181680</v>
      </c>
      <c r="H137" s="5">
        <f t="shared" si="19"/>
        <v>860490585</v>
      </c>
      <c r="I137" s="5">
        <f t="shared" si="19"/>
        <v>1045672265</v>
      </c>
      <c r="J137" s="5">
        <f t="shared" si="19"/>
        <v>-205589115</v>
      </c>
      <c r="K137" s="13">
        <f t="shared" si="19"/>
        <v>840083150</v>
      </c>
    </row>
    <row r="138" spans="1:11" x14ac:dyDescent="0.25">
      <c r="A138" s="24"/>
      <c r="B138" s="32"/>
      <c r="C138" s="33"/>
      <c r="D138" s="33"/>
      <c r="E138" s="33"/>
      <c r="F138" s="34"/>
      <c r="G138" s="32"/>
      <c r="H138" s="33"/>
      <c r="I138" s="33"/>
      <c r="J138" s="33"/>
      <c r="K138" s="34"/>
    </row>
    <row r="139" spans="1:11" x14ac:dyDescent="0.25">
      <c r="A139" s="22" t="s">
        <v>176</v>
      </c>
      <c r="B139" s="32"/>
      <c r="C139" s="33"/>
      <c r="D139" s="33"/>
      <c r="E139" s="33"/>
      <c r="F139" s="34"/>
      <c r="G139" s="32"/>
      <c r="H139" s="33"/>
      <c r="I139" s="33"/>
      <c r="J139" s="33"/>
      <c r="K139" s="34"/>
    </row>
    <row r="140" spans="1:11" x14ac:dyDescent="0.25">
      <c r="A140" s="25" t="s">
        <v>202</v>
      </c>
      <c r="B140" s="14">
        <v>9215290.7400000002</v>
      </c>
      <c r="C140" s="6">
        <v>79632272.060000002</v>
      </c>
      <c r="D140" s="6">
        <v>2607117.71</v>
      </c>
      <c r="E140" s="6">
        <v>363376.13</v>
      </c>
      <c r="F140" s="15">
        <v>143203813.34</v>
      </c>
      <c r="G140" s="14">
        <v>-360175724.01999998</v>
      </c>
      <c r="H140" s="6">
        <v>15374500</v>
      </c>
      <c r="I140" s="6">
        <v>-344801224.01999998</v>
      </c>
      <c r="J140" s="6">
        <v>488005037.36000001</v>
      </c>
      <c r="K140" s="15">
        <v>143203813.34</v>
      </c>
    </row>
    <row r="141" spans="1:11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15" t="s">
        <v>206</v>
      </c>
      <c r="G141" s="14" t="s">
        <v>206</v>
      </c>
      <c r="H141" s="6" t="s">
        <v>206</v>
      </c>
      <c r="I141" s="6" t="s">
        <v>206</v>
      </c>
      <c r="J141" s="6" t="s">
        <v>206</v>
      </c>
      <c r="K141" s="15" t="s">
        <v>206</v>
      </c>
    </row>
    <row r="142" spans="1:11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15" t="s">
        <v>206</v>
      </c>
      <c r="G142" s="14" t="s">
        <v>206</v>
      </c>
      <c r="H142" s="6" t="s">
        <v>206</v>
      </c>
      <c r="I142" s="6" t="s">
        <v>206</v>
      </c>
      <c r="J142" s="6" t="s">
        <v>206</v>
      </c>
      <c r="K142" s="15" t="s">
        <v>206</v>
      </c>
    </row>
    <row r="143" spans="1:11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15" t="s">
        <v>206</v>
      </c>
      <c r="G143" s="14" t="s">
        <v>206</v>
      </c>
      <c r="H143" s="6" t="s">
        <v>206</v>
      </c>
      <c r="I143" s="6" t="s">
        <v>206</v>
      </c>
      <c r="J143" s="6" t="s">
        <v>206</v>
      </c>
      <c r="K143" s="15" t="s">
        <v>206</v>
      </c>
    </row>
    <row r="144" spans="1:11" x14ac:dyDescent="0.25">
      <c r="A144" s="22" t="s">
        <v>157</v>
      </c>
      <c r="B144" s="12">
        <f t="shared" ref="B144:K144" si="20">SUM(B140:B143)</f>
        <v>9215290.7400000002</v>
      </c>
      <c r="C144" s="5">
        <f t="shared" si="20"/>
        <v>79632272.060000002</v>
      </c>
      <c r="D144" s="5">
        <f t="shared" si="20"/>
        <v>2607117.71</v>
      </c>
      <c r="E144" s="5">
        <f t="shared" si="20"/>
        <v>363376.13</v>
      </c>
      <c r="F144" s="13">
        <f t="shared" si="20"/>
        <v>143203813.34</v>
      </c>
      <c r="G144" s="12">
        <f t="shared" si="20"/>
        <v>-360175724.01999998</v>
      </c>
      <c r="H144" s="5">
        <f t="shared" si="20"/>
        <v>15374500</v>
      </c>
      <c r="I144" s="5">
        <f t="shared" si="20"/>
        <v>-344801224.01999998</v>
      </c>
      <c r="J144" s="5">
        <f t="shared" si="20"/>
        <v>488005037.36000001</v>
      </c>
      <c r="K144" s="13">
        <f t="shared" si="20"/>
        <v>143203813.34</v>
      </c>
    </row>
    <row r="145" spans="1:11" x14ac:dyDescent="0.25">
      <c r="A145" s="24"/>
      <c r="B145" s="32"/>
      <c r="C145" s="33"/>
      <c r="D145" s="33"/>
      <c r="E145" s="33"/>
      <c r="F145" s="34"/>
      <c r="G145" s="32"/>
      <c r="H145" s="33"/>
      <c r="I145" s="33"/>
      <c r="J145" s="33"/>
      <c r="K145" s="34"/>
    </row>
    <row r="146" spans="1:11" x14ac:dyDescent="0.25">
      <c r="A146" s="22" t="s">
        <v>197</v>
      </c>
      <c r="B146" s="32"/>
      <c r="C146" s="33"/>
      <c r="D146" s="33"/>
      <c r="E146" s="33"/>
      <c r="F146" s="34"/>
      <c r="G146" s="32"/>
      <c r="H146" s="33"/>
      <c r="I146" s="33"/>
      <c r="J146" s="33"/>
      <c r="K146" s="34"/>
    </row>
    <row r="147" spans="1:11" x14ac:dyDescent="0.25">
      <c r="A147" s="25" t="s">
        <v>202</v>
      </c>
      <c r="B147" s="14">
        <v>1788992.84</v>
      </c>
      <c r="C147" s="6">
        <v>333573164.89999998</v>
      </c>
      <c r="D147" s="6">
        <v>0</v>
      </c>
      <c r="E147" s="6">
        <v>1133146.8500000001</v>
      </c>
      <c r="F147" s="15">
        <v>361569765.66000003</v>
      </c>
      <c r="G147" s="14">
        <v>400968946.44999999</v>
      </c>
      <c r="H147" s="6">
        <v>0</v>
      </c>
      <c r="I147" s="6">
        <v>400968946.44999999</v>
      </c>
      <c r="J147" s="6">
        <v>-39399180.789999999</v>
      </c>
      <c r="K147" s="15">
        <v>361569765.66000003</v>
      </c>
    </row>
    <row r="148" spans="1:11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15" t="s">
        <v>206</v>
      </c>
      <c r="G148" s="14" t="s">
        <v>206</v>
      </c>
      <c r="H148" s="6" t="s">
        <v>206</v>
      </c>
      <c r="I148" s="6" t="s">
        <v>206</v>
      </c>
      <c r="J148" s="6" t="s">
        <v>206</v>
      </c>
      <c r="K148" s="15" t="s">
        <v>206</v>
      </c>
    </row>
    <row r="149" spans="1:11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15" t="s">
        <v>206</v>
      </c>
      <c r="G149" s="14" t="s">
        <v>206</v>
      </c>
      <c r="H149" s="6" t="s">
        <v>206</v>
      </c>
      <c r="I149" s="6" t="s">
        <v>206</v>
      </c>
      <c r="J149" s="6" t="s">
        <v>206</v>
      </c>
      <c r="K149" s="15" t="s">
        <v>206</v>
      </c>
    </row>
    <row r="150" spans="1:11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15" t="s">
        <v>206</v>
      </c>
      <c r="G150" s="14" t="s">
        <v>206</v>
      </c>
      <c r="H150" s="6" t="s">
        <v>206</v>
      </c>
      <c r="I150" s="6" t="s">
        <v>206</v>
      </c>
      <c r="J150" s="6" t="s">
        <v>206</v>
      </c>
      <c r="K150" s="15" t="s">
        <v>206</v>
      </c>
    </row>
    <row r="151" spans="1:11" x14ac:dyDescent="0.25">
      <c r="A151" s="22" t="s">
        <v>157</v>
      </c>
      <c r="B151" s="32"/>
      <c r="C151" s="33"/>
      <c r="D151" s="33"/>
      <c r="E151" s="33"/>
      <c r="F151" s="34"/>
      <c r="G151" s="32"/>
      <c r="H151" s="33"/>
      <c r="I151" s="33"/>
      <c r="J151" s="33"/>
      <c r="K151" s="34"/>
    </row>
    <row r="152" spans="1:11" x14ac:dyDescent="0.25">
      <c r="A152" s="22"/>
      <c r="B152" s="32"/>
      <c r="C152" s="33"/>
      <c r="D152" s="33"/>
      <c r="E152" s="33"/>
      <c r="F152" s="34"/>
      <c r="G152" s="32"/>
      <c r="H152" s="33"/>
      <c r="I152" s="33"/>
      <c r="J152" s="33"/>
      <c r="K152" s="34"/>
    </row>
    <row r="153" spans="1:11" x14ac:dyDescent="0.25">
      <c r="A153" s="22" t="s">
        <v>177</v>
      </c>
      <c r="B153" s="32"/>
      <c r="C153" s="33"/>
      <c r="D153" s="33"/>
      <c r="E153" s="33"/>
      <c r="F153" s="34"/>
      <c r="G153" s="32"/>
      <c r="H153" s="33"/>
      <c r="I153" s="33"/>
      <c r="J153" s="33"/>
      <c r="K153" s="34"/>
    </row>
    <row r="154" spans="1:11" x14ac:dyDescent="0.25">
      <c r="A154" s="25" t="s">
        <v>202</v>
      </c>
      <c r="B154" s="14">
        <v>259665249.28</v>
      </c>
      <c r="C154" s="6">
        <v>172784582.08000001</v>
      </c>
      <c r="D154" s="6">
        <v>6247916.46</v>
      </c>
      <c r="E154" s="6">
        <v>18918740.879999999</v>
      </c>
      <c r="F154" s="15">
        <v>517553536.32999998</v>
      </c>
      <c r="G154" s="14">
        <v>43660374.380000003</v>
      </c>
      <c r="H154" s="6">
        <v>116724807.48999999</v>
      </c>
      <c r="I154" s="6">
        <v>160385181.87</v>
      </c>
      <c r="J154" s="6">
        <v>357168354.45999998</v>
      </c>
      <c r="K154" s="15">
        <v>517553536.32999998</v>
      </c>
    </row>
    <row r="155" spans="1:11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15" t="s">
        <v>206</v>
      </c>
      <c r="G155" s="14" t="s">
        <v>206</v>
      </c>
      <c r="H155" s="6" t="s">
        <v>206</v>
      </c>
      <c r="I155" s="6" t="s">
        <v>206</v>
      </c>
      <c r="J155" s="6" t="s">
        <v>206</v>
      </c>
      <c r="K155" s="15" t="s">
        <v>206</v>
      </c>
    </row>
    <row r="156" spans="1:11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15" t="s">
        <v>206</v>
      </c>
      <c r="G156" s="14" t="s">
        <v>206</v>
      </c>
      <c r="H156" s="6" t="s">
        <v>206</v>
      </c>
      <c r="I156" s="6" t="s">
        <v>206</v>
      </c>
      <c r="J156" s="6" t="s">
        <v>206</v>
      </c>
      <c r="K156" s="15" t="s">
        <v>206</v>
      </c>
    </row>
    <row r="157" spans="1:11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15" t="s">
        <v>206</v>
      </c>
      <c r="G157" s="14" t="s">
        <v>206</v>
      </c>
      <c r="H157" s="6" t="s">
        <v>206</v>
      </c>
      <c r="I157" s="6" t="s">
        <v>206</v>
      </c>
      <c r="J157" s="6" t="s">
        <v>206</v>
      </c>
      <c r="K157" s="15" t="s">
        <v>206</v>
      </c>
    </row>
    <row r="158" spans="1:11" x14ac:dyDescent="0.25">
      <c r="A158" s="22" t="s">
        <v>157</v>
      </c>
      <c r="B158" s="12">
        <f t="shared" ref="B158:K158" si="21">SUM(B154:B157)</f>
        <v>259665249.28</v>
      </c>
      <c r="C158" s="5">
        <f t="shared" si="21"/>
        <v>172784582.08000001</v>
      </c>
      <c r="D158" s="5">
        <f t="shared" si="21"/>
        <v>6247916.46</v>
      </c>
      <c r="E158" s="5">
        <f t="shared" si="21"/>
        <v>18918740.879999999</v>
      </c>
      <c r="F158" s="13">
        <f t="shared" si="21"/>
        <v>517553536.32999998</v>
      </c>
      <c r="G158" s="12">
        <f t="shared" si="21"/>
        <v>43660374.380000003</v>
      </c>
      <c r="H158" s="5">
        <f t="shared" si="21"/>
        <v>116724807.48999999</v>
      </c>
      <c r="I158" s="5">
        <f t="shared" si="21"/>
        <v>160385181.87</v>
      </c>
      <c r="J158" s="5">
        <f t="shared" si="21"/>
        <v>357168354.45999998</v>
      </c>
      <c r="K158" s="13">
        <f t="shared" si="21"/>
        <v>517553536.32999998</v>
      </c>
    </row>
    <row r="159" spans="1:11" x14ac:dyDescent="0.25">
      <c r="A159" s="24"/>
      <c r="B159" s="32"/>
      <c r="C159" s="33"/>
      <c r="D159" s="33"/>
      <c r="E159" s="33"/>
      <c r="F159" s="34"/>
      <c r="G159" s="32"/>
      <c r="H159" s="33"/>
      <c r="I159" s="33"/>
      <c r="J159" s="33"/>
      <c r="K159" s="34"/>
    </row>
    <row r="160" spans="1:11" x14ac:dyDescent="0.25">
      <c r="A160" s="22" t="s">
        <v>178</v>
      </c>
      <c r="B160" s="32"/>
      <c r="C160" s="33"/>
      <c r="D160" s="33"/>
      <c r="E160" s="33"/>
      <c r="F160" s="34"/>
      <c r="G160" s="32"/>
      <c r="H160" s="33"/>
      <c r="I160" s="33"/>
      <c r="J160" s="33"/>
      <c r="K160" s="34"/>
    </row>
    <row r="161" spans="1:11" x14ac:dyDescent="0.25">
      <c r="A161" s="25" t="s">
        <v>202</v>
      </c>
      <c r="B161" s="14">
        <v>-3566821.81</v>
      </c>
      <c r="C161" s="6">
        <v>29230466.559999999</v>
      </c>
      <c r="D161" s="6">
        <v>0</v>
      </c>
      <c r="E161" s="6">
        <v>435147.9</v>
      </c>
      <c r="F161" s="15">
        <v>46094217.270000003</v>
      </c>
      <c r="G161" s="14">
        <v>-131141532.28</v>
      </c>
      <c r="H161" s="6">
        <v>0</v>
      </c>
      <c r="I161" s="6">
        <v>-131141532.28</v>
      </c>
      <c r="J161" s="6">
        <v>177235749.55000001</v>
      </c>
      <c r="K161" s="15">
        <v>46094217.270000003</v>
      </c>
    </row>
    <row r="162" spans="1:11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15" t="s">
        <v>206</v>
      </c>
      <c r="G162" s="14" t="s">
        <v>206</v>
      </c>
      <c r="H162" s="6" t="s">
        <v>206</v>
      </c>
      <c r="I162" s="6" t="s">
        <v>206</v>
      </c>
      <c r="J162" s="6" t="s">
        <v>206</v>
      </c>
      <c r="K162" s="15" t="s">
        <v>206</v>
      </c>
    </row>
    <row r="163" spans="1:11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15" t="s">
        <v>206</v>
      </c>
      <c r="G163" s="14" t="s">
        <v>206</v>
      </c>
      <c r="H163" s="6" t="s">
        <v>206</v>
      </c>
      <c r="I163" s="6" t="s">
        <v>206</v>
      </c>
      <c r="J163" s="6" t="s">
        <v>206</v>
      </c>
      <c r="K163" s="15" t="s">
        <v>206</v>
      </c>
    </row>
    <row r="164" spans="1:11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15" t="s">
        <v>206</v>
      </c>
      <c r="G164" s="14" t="s">
        <v>206</v>
      </c>
      <c r="H164" s="6" t="s">
        <v>206</v>
      </c>
      <c r="I164" s="6" t="s">
        <v>206</v>
      </c>
      <c r="J164" s="6" t="s">
        <v>206</v>
      </c>
      <c r="K164" s="15" t="s">
        <v>206</v>
      </c>
    </row>
    <row r="165" spans="1:11" x14ac:dyDescent="0.25">
      <c r="A165" s="22" t="s">
        <v>157</v>
      </c>
      <c r="B165" s="12">
        <f t="shared" ref="B165:K165" si="22">SUM(B161:B164)</f>
        <v>-3566821.81</v>
      </c>
      <c r="C165" s="5">
        <f t="shared" si="22"/>
        <v>29230466.559999999</v>
      </c>
      <c r="D165" s="5">
        <f t="shared" si="22"/>
        <v>0</v>
      </c>
      <c r="E165" s="5">
        <f t="shared" si="22"/>
        <v>435147.9</v>
      </c>
      <c r="F165" s="13">
        <f t="shared" si="22"/>
        <v>46094217.270000003</v>
      </c>
      <c r="G165" s="12">
        <f t="shared" si="22"/>
        <v>-131141532.28</v>
      </c>
      <c r="H165" s="5">
        <f t="shared" si="22"/>
        <v>0</v>
      </c>
      <c r="I165" s="5">
        <f t="shared" si="22"/>
        <v>-131141532.28</v>
      </c>
      <c r="J165" s="5">
        <f t="shared" si="22"/>
        <v>177235749.55000001</v>
      </c>
      <c r="K165" s="13">
        <f t="shared" si="22"/>
        <v>46094217.270000003</v>
      </c>
    </row>
    <row r="166" spans="1:11" x14ac:dyDescent="0.25">
      <c r="A166" s="24"/>
      <c r="B166" s="32"/>
      <c r="C166" s="33"/>
      <c r="D166" s="33"/>
      <c r="E166" s="33"/>
      <c r="F166" s="34"/>
      <c r="G166" s="32"/>
      <c r="H166" s="33"/>
      <c r="I166" s="33"/>
      <c r="J166" s="33"/>
      <c r="K166" s="34"/>
    </row>
    <row r="167" spans="1:11" x14ac:dyDescent="0.25">
      <c r="A167" s="22" t="s">
        <v>179</v>
      </c>
      <c r="B167" s="32"/>
      <c r="C167" s="33"/>
      <c r="D167" s="33"/>
      <c r="E167" s="33"/>
      <c r="F167" s="34"/>
      <c r="G167" s="32"/>
      <c r="H167" s="33"/>
      <c r="I167" s="33"/>
      <c r="J167" s="33"/>
      <c r="K167" s="34"/>
    </row>
    <row r="168" spans="1:11" x14ac:dyDescent="0.25">
      <c r="A168" s="25" t="s">
        <v>202</v>
      </c>
      <c r="B168" s="14">
        <v>18090391.52</v>
      </c>
      <c r="C168" s="6">
        <v>202402786.11000001</v>
      </c>
      <c r="D168" s="6">
        <v>0</v>
      </c>
      <c r="E168" s="6">
        <v>225594.62</v>
      </c>
      <c r="F168" s="15">
        <v>248074501.25999999</v>
      </c>
      <c r="G168" s="14">
        <v>391024440.66000003</v>
      </c>
      <c r="H168" s="6">
        <v>0</v>
      </c>
      <c r="I168" s="6">
        <v>391024440.66000003</v>
      </c>
      <c r="J168" s="6">
        <v>-142949939.40000001</v>
      </c>
      <c r="K168" s="15">
        <v>248074501.25999999</v>
      </c>
    </row>
    <row r="169" spans="1:11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15" t="s">
        <v>206</v>
      </c>
      <c r="G169" s="14" t="s">
        <v>206</v>
      </c>
      <c r="H169" s="6" t="s">
        <v>206</v>
      </c>
      <c r="I169" s="6" t="s">
        <v>206</v>
      </c>
      <c r="J169" s="6" t="s">
        <v>206</v>
      </c>
      <c r="K169" s="15" t="s">
        <v>206</v>
      </c>
    </row>
    <row r="170" spans="1:11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15" t="s">
        <v>206</v>
      </c>
      <c r="G170" s="14" t="s">
        <v>206</v>
      </c>
      <c r="H170" s="6" t="s">
        <v>206</v>
      </c>
      <c r="I170" s="6" t="s">
        <v>206</v>
      </c>
      <c r="J170" s="6" t="s">
        <v>206</v>
      </c>
      <c r="K170" s="15" t="s">
        <v>206</v>
      </c>
    </row>
    <row r="171" spans="1:11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15" t="s">
        <v>206</v>
      </c>
      <c r="G171" s="14" t="s">
        <v>206</v>
      </c>
      <c r="H171" s="6" t="s">
        <v>206</v>
      </c>
      <c r="I171" s="6" t="s">
        <v>206</v>
      </c>
      <c r="J171" s="6" t="s">
        <v>206</v>
      </c>
      <c r="K171" s="15" t="s">
        <v>206</v>
      </c>
    </row>
    <row r="172" spans="1:11" x14ac:dyDescent="0.25">
      <c r="A172" s="22" t="s">
        <v>157</v>
      </c>
      <c r="B172" s="12">
        <f t="shared" ref="B172:K172" si="23">SUM(B168:B171)</f>
        <v>18090391.52</v>
      </c>
      <c r="C172" s="5">
        <f t="shared" si="23"/>
        <v>202402786.11000001</v>
      </c>
      <c r="D172" s="5">
        <f t="shared" si="23"/>
        <v>0</v>
      </c>
      <c r="E172" s="5">
        <f t="shared" si="23"/>
        <v>225594.62</v>
      </c>
      <c r="F172" s="13">
        <f t="shared" si="23"/>
        <v>248074501.25999999</v>
      </c>
      <c r="G172" s="12">
        <f t="shared" si="23"/>
        <v>391024440.66000003</v>
      </c>
      <c r="H172" s="5">
        <f t="shared" si="23"/>
        <v>0</v>
      </c>
      <c r="I172" s="5">
        <f t="shared" si="23"/>
        <v>391024440.66000003</v>
      </c>
      <c r="J172" s="5">
        <f t="shared" si="23"/>
        <v>-142949939.40000001</v>
      </c>
      <c r="K172" s="13">
        <f t="shared" si="23"/>
        <v>248074501.25999999</v>
      </c>
    </row>
    <row r="173" spans="1:11" x14ac:dyDescent="0.25">
      <c r="A173" s="24"/>
      <c r="B173" s="32"/>
      <c r="C173" s="33"/>
      <c r="D173" s="33"/>
      <c r="E173" s="33"/>
      <c r="F173" s="34"/>
      <c r="G173" s="32"/>
      <c r="H173" s="33"/>
      <c r="I173" s="33"/>
      <c r="J173" s="33"/>
      <c r="K173" s="34"/>
    </row>
    <row r="174" spans="1:11" x14ac:dyDescent="0.25">
      <c r="A174" s="22" t="s">
        <v>180</v>
      </c>
      <c r="B174" s="32"/>
      <c r="C174" s="33"/>
      <c r="D174" s="33"/>
      <c r="E174" s="33"/>
      <c r="F174" s="34"/>
      <c r="G174" s="32"/>
      <c r="H174" s="33"/>
      <c r="I174" s="33"/>
      <c r="J174" s="33"/>
      <c r="K174" s="34"/>
    </row>
    <row r="175" spans="1:11" x14ac:dyDescent="0.25">
      <c r="A175" s="25" t="s">
        <v>202</v>
      </c>
      <c r="B175" s="14">
        <v>277106811</v>
      </c>
      <c r="C175" s="6">
        <v>479864828</v>
      </c>
      <c r="D175" s="6">
        <v>0</v>
      </c>
      <c r="E175" s="6">
        <v>41250121</v>
      </c>
      <c r="F175" s="15">
        <v>992391430</v>
      </c>
      <c r="G175" s="14">
        <v>111063297</v>
      </c>
      <c r="H175" s="6">
        <v>738981417</v>
      </c>
      <c r="I175" s="6">
        <v>850044714</v>
      </c>
      <c r="J175" s="6">
        <v>142346716</v>
      </c>
      <c r="K175" s="15">
        <v>992391430</v>
      </c>
    </row>
    <row r="176" spans="1:11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15" t="s">
        <v>206</v>
      </c>
      <c r="G176" s="14" t="s">
        <v>206</v>
      </c>
      <c r="H176" s="6" t="s">
        <v>206</v>
      </c>
      <c r="I176" s="6" t="s">
        <v>206</v>
      </c>
      <c r="J176" s="6" t="s">
        <v>206</v>
      </c>
      <c r="K176" s="15" t="s">
        <v>206</v>
      </c>
    </row>
    <row r="177" spans="1:11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15" t="s">
        <v>206</v>
      </c>
      <c r="G177" s="14" t="s">
        <v>206</v>
      </c>
      <c r="H177" s="6" t="s">
        <v>206</v>
      </c>
      <c r="I177" s="6" t="s">
        <v>206</v>
      </c>
      <c r="J177" s="6" t="s">
        <v>206</v>
      </c>
      <c r="K177" s="15" t="s">
        <v>206</v>
      </c>
    </row>
    <row r="178" spans="1:11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15" t="s">
        <v>206</v>
      </c>
      <c r="G178" s="14" t="s">
        <v>206</v>
      </c>
      <c r="H178" s="6" t="s">
        <v>206</v>
      </c>
      <c r="I178" s="6" t="s">
        <v>206</v>
      </c>
      <c r="J178" s="6" t="s">
        <v>206</v>
      </c>
      <c r="K178" s="15" t="s">
        <v>206</v>
      </c>
    </row>
    <row r="179" spans="1:11" x14ac:dyDescent="0.25">
      <c r="A179" s="22" t="s">
        <v>157</v>
      </c>
      <c r="B179" s="12">
        <f t="shared" ref="B179:K179" si="24">SUM(B175:B178)</f>
        <v>277106811</v>
      </c>
      <c r="C179" s="5">
        <f t="shared" si="24"/>
        <v>479864828</v>
      </c>
      <c r="D179" s="5">
        <f t="shared" si="24"/>
        <v>0</v>
      </c>
      <c r="E179" s="5">
        <f t="shared" si="24"/>
        <v>41250121</v>
      </c>
      <c r="F179" s="13">
        <f t="shared" si="24"/>
        <v>992391430</v>
      </c>
      <c r="G179" s="12">
        <f t="shared" si="24"/>
        <v>111063297</v>
      </c>
      <c r="H179" s="5">
        <f t="shared" si="24"/>
        <v>738981417</v>
      </c>
      <c r="I179" s="5">
        <f t="shared" si="24"/>
        <v>850044714</v>
      </c>
      <c r="J179" s="5">
        <f t="shared" si="24"/>
        <v>142346716</v>
      </c>
      <c r="K179" s="13">
        <f t="shared" si="24"/>
        <v>992391430</v>
      </c>
    </row>
    <row r="180" spans="1:11" x14ac:dyDescent="0.25">
      <c r="A180" s="24"/>
      <c r="B180" s="32"/>
      <c r="C180" s="33"/>
      <c r="D180" s="33"/>
      <c r="E180" s="33"/>
      <c r="F180" s="34"/>
      <c r="G180" s="32"/>
      <c r="H180" s="33"/>
      <c r="I180" s="33"/>
      <c r="J180" s="33"/>
      <c r="K180" s="34"/>
    </row>
    <row r="181" spans="1:11" x14ac:dyDescent="0.25">
      <c r="A181" s="22" t="s">
        <v>181</v>
      </c>
      <c r="B181" s="32"/>
      <c r="C181" s="33"/>
      <c r="D181" s="33"/>
      <c r="E181" s="33"/>
      <c r="F181" s="34"/>
      <c r="G181" s="32"/>
      <c r="H181" s="33"/>
      <c r="I181" s="33"/>
      <c r="J181" s="33"/>
      <c r="K181" s="34"/>
    </row>
    <row r="182" spans="1:11" x14ac:dyDescent="0.25">
      <c r="A182" s="25" t="s">
        <v>202</v>
      </c>
      <c r="B182" s="14">
        <v>18750872</v>
      </c>
      <c r="C182" s="6">
        <v>265774197</v>
      </c>
      <c r="D182" s="6">
        <v>0</v>
      </c>
      <c r="E182" s="6">
        <v>2772572</v>
      </c>
      <c r="F182" s="15">
        <v>311951579</v>
      </c>
      <c r="G182" s="14">
        <v>18401208</v>
      </c>
      <c r="H182" s="6">
        <v>169664461</v>
      </c>
      <c r="I182" s="6">
        <v>188065669</v>
      </c>
      <c r="J182" s="6">
        <v>123885910</v>
      </c>
      <c r="K182" s="15">
        <v>311951579</v>
      </c>
    </row>
    <row r="183" spans="1:11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15" t="s">
        <v>206</v>
      </c>
      <c r="G183" s="14" t="s">
        <v>206</v>
      </c>
      <c r="H183" s="6" t="s">
        <v>206</v>
      </c>
      <c r="I183" s="6" t="s">
        <v>206</v>
      </c>
      <c r="J183" s="6" t="s">
        <v>206</v>
      </c>
      <c r="K183" s="15" t="s">
        <v>206</v>
      </c>
    </row>
    <row r="184" spans="1:11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15" t="s">
        <v>206</v>
      </c>
      <c r="G184" s="14" t="s">
        <v>206</v>
      </c>
      <c r="H184" s="6" t="s">
        <v>206</v>
      </c>
      <c r="I184" s="6" t="s">
        <v>206</v>
      </c>
      <c r="J184" s="6" t="s">
        <v>206</v>
      </c>
      <c r="K184" s="15" t="s">
        <v>206</v>
      </c>
    </row>
    <row r="185" spans="1:11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15" t="s">
        <v>206</v>
      </c>
      <c r="G185" s="14" t="s">
        <v>206</v>
      </c>
      <c r="H185" s="6" t="s">
        <v>206</v>
      </c>
      <c r="I185" s="6" t="s">
        <v>206</v>
      </c>
      <c r="J185" s="6" t="s">
        <v>206</v>
      </c>
      <c r="K185" s="15" t="s">
        <v>206</v>
      </c>
    </row>
    <row r="186" spans="1:11" x14ac:dyDescent="0.25">
      <c r="A186" s="22" t="s">
        <v>157</v>
      </c>
      <c r="B186" s="12">
        <f t="shared" ref="B186:K186" si="25">SUM(B182:B185)</f>
        <v>18750872</v>
      </c>
      <c r="C186" s="5">
        <f t="shared" si="25"/>
        <v>265774197</v>
      </c>
      <c r="D186" s="5">
        <f t="shared" si="25"/>
        <v>0</v>
      </c>
      <c r="E186" s="5">
        <f t="shared" si="25"/>
        <v>2772572</v>
      </c>
      <c r="F186" s="13">
        <f t="shared" si="25"/>
        <v>311951579</v>
      </c>
      <c r="G186" s="12">
        <f t="shared" si="25"/>
        <v>18401208</v>
      </c>
      <c r="H186" s="5">
        <f t="shared" si="25"/>
        <v>169664461</v>
      </c>
      <c r="I186" s="5">
        <f t="shared" si="25"/>
        <v>188065669</v>
      </c>
      <c r="J186" s="5">
        <f t="shared" si="25"/>
        <v>123885910</v>
      </c>
      <c r="K186" s="13">
        <f t="shared" si="25"/>
        <v>311951579</v>
      </c>
    </row>
    <row r="187" spans="1:11" x14ac:dyDescent="0.25">
      <c r="A187" s="24"/>
      <c r="B187" s="32"/>
      <c r="C187" s="33"/>
      <c r="D187" s="33"/>
      <c r="E187" s="33"/>
      <c r="F187" s="34"/>
      <c r="G187" s="32"/>
      <c r="H187" s="33"/>
      <c r="I187" s="33"/>
      <c r="J187" s="33"/>
      <c r="K187" s="34"/>
    </row>
    <row r="188" spans="1:11" x14ac:dyDescent="0.25">
      <c r="A188" s="22" t="s">
        <v>182</v>
      </c>
      <c r="B188" s="32"/>
      <c r="C188" s="33"/>
      <c r="D188" s="33"/>
      <c r="E188" s="33"/>
      <c r="F188" s="34"/>
      <c r="G188" s="32"/>
      <c r="H188" s="33"/>
      <c r="I188" s="33"/>
      <c r="J188" s="33"/>
      <c r="K188" s="34"/>
    </row>
    <row r="189" spans="1:11" x14ac:dyDescent="0.25">
      <c r="A189" s="25" t="s">
        <v>202</v>
      </c>
      <c r="B189" s="14">
        <v>2817631</v>
      </c>
      <c r="C189" s="6">
        <v>47408880</v>
      </c>
      <c r="D189" s="6">
        <v>0</v>
      </c>
      <c r="E189" s="6">
        <v>1469294</v>
      </c>
      <c r="F189" s="15">
        <v>76290828</v>
      </c>
      <c r="G189" s="14">
        <v>-38424624</v>
      </c>
      <c r="H189" s="6">
        <v>97229602</v>
      </c>
      <c r="I189" s="6">
        <v>58804978</v>
      </c>
      <c r="J189" s="6">
        <v>17485849</v>
      </c>
      <c r="K189" s="15">
        <v>76290827</v>
      </c>
    </row>
    <row r="190" spans="1:11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15" t="s">
        <v>206</v>
      </c>
      <c r="G190" s="14" t="s">
        <v>206</v>
      </c>
      <c r="H190" s="6" t="s">
        <v>206</v>
      </c>
      <c r="I190" s="6" t="s">
        <v>206</v>
      </c>
      <c r="J190" s="6" t="s">
        <v>206</v>
      </c>
      <c r="K190" s="15" t="s">
        <v>206</v>
      </c>
    </row>
    <row r="191" spans="1:11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15" t="s">
        <v>206</v>
      </c>
      <c r="G191" s="14" t="s">
        <v>206</v>
      </c>
      <c r="H191" s="6" t="s">
        <v>206</v>
      </c>
      <c r="I191" s="6" t="s">
        <v>206</v>
      </c>
      <c r="J191" s="6" t="s">
        <v>206</v>
      </c>
      <c r="K191" s="15" t="s">
        <v>206</v>
      </c>
    </row>
    <row r="192" spans="1:11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15" t="s">
        <v>206</v>
      </c>
      <c r="G192" s="14" t="s">
        <v>206</v>
      </c>
      <c r="H192" s="6" t="s">
        <v>206</v>
      </c>
      <c r="I192" s="6" t="s">
        <v>206</v>
      </c>
      <c r="J192" s="6" t="s">
        <v>206</v>
      </c>
      <c r="K192" s="15" t="s">
        <v>206</v>
      </c>
    </row>
    <row r="193" spans="1:11" x14ac:dyDescent="0.25">
      <c r="A193" s="22" t="s">
        <v>157</v>
      </c>
      <c r="B193" s="12">
        <f t="shared" ref="B193:K193" si="26">SUM(B189:B192)</f>
        <v>2817631</v>
      </c>
      <c r="C193" s="5">
        <f t="shared" si="26"/>
        <v>47408880</v>
      </c>
      <c r="D193" s="5">
        <f t="shared" si="26"/>
        <v>0</v>
      </c>
      <c r="E193" s="5">
        <f t="shared" si="26"/>
        <v>1469294</v>
      </c>
      <c r="F193" s="13">
        <f t="shared" si="26"/>
        <v>76290828</v>
      </c>
      <c r="G193" s="12">
        <f t="shared" si="26"/>
        <v>-38424624</v>
      </c>
      <c r="H193" s="5">
        <f t="shared" si="26"/>
        <v>97229602</v>
      </c>
      <c r="I193" s="5">
        <f t="shared" si="26"/>
        <v>58804978</v>
      </c>
      <c r="J193" s="5">
        <f t="shared" si="26"/>
        <v>17485849</v>
      </c>
      <c r="K193" s="13">
        <f t="shared" si="26"/>
        <v>76290827</v>
      </c>
    </row>
    <row r="194" spans="1:11" x14ac:dyDescent="0.25">
      <c r="A194" s="24"/>
      <c r="B194" s="32"/>
      <c r="C194" s="33"/>
      <c r="D194" s="33"/>
      <c r="E194" s="33"/>
      <c r="F194" s="34"/>
      <c r="G194" s="32"/>
      <c r="H194" s="33"/>
      <c r="I194" s="33"/>
      <c r="J194" s="33"/>
      <c r="K194" s="34"/>
    </row>
    <row r="195" spans="1:11" x14ac:dyDescent="0.25">
      <c r="A195" s="22" t="s">
        <v>183</v>
      </c>
      <c r="B195" s="32"/>
      <c r="C195" s="33"/>
      <c r="D195" s="33"/>
      <c r="E195" s="33"/>
      <c r="F195" s="34"/>
      <c r="G195" s="32"/>
      <c r="H195" s="33"/>
      <c r="I195" s="33"/>
      <c r="J195" s="33"/>
      <c r="K195" s="34"/>
    </row>
    <row r="196" spans="1:11" x14ac:dyDescent="0.25">
      <c r="A196" s="25" t="s">
        <v>202</v>
      </c>
      <c r="B196" s="14">
        <v>8035796</v>
      </c>
      <c r="C196" s="6">
        <v>22555198</v>
      </c>
      <c r="D196" s="6">
        <v>0</v>
      </c>
      <c r="E196" s="6">
        <v>323447</v>
      </c>
      <c r="F196" s="15">
        <v>38522855</v>
      </c>
      <c r="G196" s="14">
        <v>6663310</v>
      </c>
      <c r="H196" s="6">
        <v>6794984</v>
      </c>
      <c r="I196" s="6">
        <v>13458294</v>
      </c>
      <c r="J196" s="6">
        <v>25064561</v>
      </c>
      <c r="K196" s="15">
        <v>38522855</v>
      </c>
    </row>
    <row r="197" spans="1:11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15" t="s">
        <v>206</v>
      </c>
      <c r="G197" s="14" t="s">
        <v>206</v>
      </c>
      <c r="H197" s="6" t="s">
        <v>206</v>
      </c>
      <c r="I197" s="6" t="s">
        <v>206</v>
      </c>
      <c r="J197" s="6" t="s">
        <v>206</v>
      </c>
      <c r="K197" s="15" t="s">
        <v>206</v>
      </c>
    </row>
    <row r="198" spans="1:11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15" t="s">
        <v>206</v>
      </c>
      <c r="G198" s="14" t="s">
        <v>206</v>
      </c>
      <c r="H198" s="6" t="s">
        <v>206</v>
      </c>
      <c r="I198" s="6" t="s">
        <v>206</v>
      </c>
      <c r="J198" s="6" t="s">
        <v>206</v>
      </c>
      <c r="K198" s="15" t="s">
        <v>206</v>
      </c>
    </row>
    <row r="199" spans="1:11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15" t="s">
        <v>206</v>
      </c>
      <c r="G199" s="14" t="s">
        <v>206</v>
      </c>
      <c r="H199" s="6" t="s">
        <v>206</v>
      </c>
      <c r="I199" s="6" t="s">
        <v>206</v>
      </c>
      <c r="J199" s="6" t="s">
        <v>206</v>
      </c>
      <c r="K199" s="15" t="s">
        <v>206</v>
      </c>
    </row>
    <row r="200" spans="1:11" x14ac:dyDescent="0.25">
      <c r="A200" s="22" t="s">
        <v>157</v>
      </c>
      <c r="B200" s="12">
        <f t="shared" ref="B200:K200" si="27">SUM(B196:B199)</f>
        <v>8035796</v>
      </c>
      <c r="C200" s="5">
        <f t="shared" si="27"/>
        <v>22555198</v>
      </c>
      <c r="D200" s="5">
        <f t="shared" si="27"/>
        <v>0</v>
      </c>
      <c r="E200" s="5">
        <f t="shared" si="27"/>
        <v>323447</v>
      </c>
      <c r="F200" s="13">
        <f t="shared" si="27"/>
        <v>38522855</v>
      </c>
      <c r="G200" s="12">
        <f t="shared" si="27"/>
        <v>6663310</v>
      </c>
      <c r="H200" s="5">
        <f t="shared" si="27"/>
        <v>6794984</v>
      </c>
      <c r="I200" s="5">
        <f t="shared" si="27"/>
        <v>13458294</v>
      </c>
      <c r="J200" s="5">
        <f t="shared" si="27"/>
        <v>25064561</v>
      </c>
      <c r="K200" s="13">
        <f t="shared" si="27"/>
        <v>38522855</v>
      </c>
    </row>
    <row r="201" spans="1:11" x14ac:dyDescent="0.25">
      <c r="A201" s="24"/>
      <c r="B201" s="32"/>
      <c r="C201" s="33"/>
      <c r="D201" s="33"/>
      <c r="E201" s="33"/>
      <c r="F201" s="34"/>
      <c r="G201" s="32"/>
      <c r="H201" s="33"/>
      <c r="I201" s="33"/>
      <c r="J201" s="33"/>
      <c r="K201" s="34"/>
    </row>
    <row r="202" spans="1:11" x14ac:dyDescent="0.25">
      <c r="A202" s="22" t="s">
        <v>184</v>
      </c>
      <c r="B202" s="32"/>
      <c r="C202" s="33"/>
      <c r="D202" s="33"/>
      <c r="E202" s="33"/>
      <c r="F202" s="34"/>
      <c r="G202" s="32"/>
      <c r="H202" s="33"/>
      <c r="I202" s="33"/>
      <c r="J202" s="33"/>
      <c r="K202" s="34"/>
    </row>
    <row r="203" spans="1:11" x14ac:dyDescent="0.25">
      <c r="A203" s="25" t="s">
        <v>202</v>
      </c>
      <c r="B203" s="14">
        <v>71349629.969999999</v>
      </c>
      <c r="C203" s="6">
        <v>31879376.640000001</v>
      </c>
      <c r="D203" s="6">
        <v>0</v>
      </c>
      <c r="E203" s="6">
        <v>0</v>
      </c>
      <c r="F203" s="15">
        <v>104398389.68000001</v>
      </c>
      <c r="G203" s="14">
        <v>16210862.289999999</v>
      </c>
      <c r="H203" s="6">
        <v>0</v>
      </c>
      <c r="I203" s="6">
        <v>16210862.289999999</v>
      </c>
      <c r="J203" s="6">
        <v>88187527.390000001</v>
      </c>
      <c r="K203" s="15">
        <v>104398389.68000001</v>
      </c>
    </row>
    <row r="204" spans="1:11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15" t="s">
        <v>206</v>
      </c>
      <c r="G204" s="14" t="s">
        <v>206</v>
      </c>
      <c r="H204" s="6" t="s">
        <v>206</v>
      </c>
      <c r="I204" s="6" t="s">
        <v>206</v>
      </c>
      <c r="J204" s="6" t="s">
        <v>206</v>
      </c>
      <c r="K204" s="15" t="s">
        <v>206</v>
      </c>
    </row>
    <row r="205" spans="1:11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15" t="s">
        <v>206</v>
      </c>
      <c r="G205" s="14" t="s">
        <v>206</v>
      </c>
      <c r="H205" s="6" t="s">
        <v>206</v>
      </c>
      <c r="I205" s="6" t="s">
        <v>206</v>
      </c>
      <c r="J205" s="6" t="s">
        <v>206</v>
      </c>
      <c r="K205" s="15" t="s">
        <v>206</v>
      </c>
    </row>
    <row r="206" spans="1:11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15" t="s">
        <v>206</v>
      </c>
      <c r="G206" s="14" t="s">
        <v>206</v>
      </c>
      <c r="H206" s="6" t="s">
        <v>206</v>
      </c>
      <c r="I206" s="6" t="s">
        <v>206</v>
      </c>
      <c r="J206" s="6" t="s">
        <v>206</v>
      </c>
      <c r="K206" s="15" t="s">
        <v>206</v>
      </c>
    </row>
    <row r="207" spans="1:11" x14ac:dyDescent="0.25">
      <c r="A207" s="22" t="s">
        <v>157</v>
      </c>
      <c r="B207" s="12">
        <f t="shared" ref="B207:K207" si="28">SUM(B203:B206)</f>
        <v>71349629.969999999</v>
      </c>
      <c r="C207" s="5">
        <f t="shared" si="28"/>
        <v>31879376.640000001</v>
      </c>
      <c r="D207" s="5">
        <f t="shared" si="28"/>
        <v>0</v>
      </c>
      <c r="E207" s="5">
        <f t="shared" si="28"/>
        <v>0</v>
      </c>
      <c r="F207" s="13">
        <f t="shared" si="28"/>
        <v>104398389.68000001</v>
      </c>
      <c r="G207" s="12">
        <f t="shared" si="28"/>
        <v>16210862.289999999</v>
      </c>
      <c r="H207" s="5">
        <f t="shared" si="28"/>
        <v>0</v>
      </c>
      <c r="I207" s="5">
        <f t="shared" si="28"/>
        <v>16210862.289999999</v>
      </c>
      <c r="J207" s="5">
        <f t="shared" si="28"/>
        <v>88187527.390000001</v>
      </c>
      <c r="K207" s="13">
        <f t="shared" si="28"/>
        <v>104398389.68000001</v>
      </c>
    </row>
    <row r="208" spans="1:11" x14ac:dyDescent="0.25">
      <c r="A208" s="24"/>
      <c r="B208" s="32"/>
      <c r="C208" s="33"/>
      <c r="D208" s="33"/>
      <c r="E208" s="33"/>
      <c r="F208" s="34"/>
      <c r="G208" s="32"/>
      <c r="H208" s="33"/>
      <c r="I208" s="33"/>
      <c r="J208" s="33"/>
      <c r="K208" s="34"/>
    </row>
    <row r="209" spans="1:11" x14ac:dyDescent="0.25">
      <c r="A209" s="22" t="s">
        <v>185</v>
      </c>
      <c r="B209" s="32"/>
      <c r="C209" s="33"/>
      <c r="D209" s="33"/>
      <c r="E209" s="33"/>
      <c r="F209" s="34"/>
      <c r="G209" s="32"/>
      <c r="H209" s="33"/>
      <c r="I209" s="33"/>
      <c r="J209" s="33"/>
      <c r="K209" s="34"/>
    </row>
    <row r="210" spans="1:11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15" t="s">
        <v>207</v>
      </c>
      <c r="G210" s="14" t="s">
        <v>207</v>
      </c>
      <c r="H210" s="6" t="s">
        <v>207</v>
      </c>
      <c r="I210" s="6" t="s">
        <v>207</v>
      </c>
      <c r="J210" s="6" t="s">
        <v>207</v>
      </c>
      <c r="K210" s="15" t="s">
        <v>207</v>
      </c>
    </row>
    <row r="211" spans="1:11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15" t="s">
        <v>206</v>
      </c>
      <c r="G211" s="14" t="s">
        <v>206</v>
      </c>
      <c r="H211" s="6" t="s">
        <v>206</v>
      </c>
      <c r="I211" s="6" t="s">
        <v>206</v>
      </c>
      <c r="J211" s="6" t="s">
        <v>206</v>
      </c>
      <c r="K211" s="15" t="s">
        <v>206</v>
      </c>
    </row>
    <row r="212" spans="1:11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15" t="s">
        <v>206</v>
      </c>
      <c r="G212" s="14" t="s">
        <v>206</v>
      </c>
      <c r="H212" s="6" t="s">
        <v>206</v>
      </c>
      <c r="I212" s="6" t="s">
        <v>206</v>
      </c>
      <c r="J212" s="6" t="s">
        <v>206</v>
      </c>
      <c r="K212" s="15" t="s">
        <v>206</v>
      </c>
    </row>
    <row r="213" spans="1:11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15" t="s">
        <v>206</v>
      </c>
      <c r="G213" s="14" t="s">
        <v>206</v>
      </c>
      <c r="H213" s="6" t="s">
        <v>206</v>
      </c>
      <c r="I213" s="6" t="s">
        <v>206</v>
      </c>
      <c r="J213" s="6" t="s">
        <v>206</v>
      </c>
      <c r="K213" s="15" t="s">
        <v>206</v>
      </c>
    </row>
    <row r="214" spans="1:11" x14ac:dyDescent="0.25">
      <c r="A214" s="22" t="s">
        <v>157</v>
      </c>
      <c r="B214" s="12">
        <f t="shared" ref="B214:K214" si="29">SUM(B210:B213)</f>
        <v>0</v>
      </c>
      <c r="C214" s="5">
        <f t="shared" si="29"/>
        <v>0</v>
      </c>
      <c r="D214" s="5">
        <f t="shared" si="29"/>
        <v>0</v>
      </c>
      <c r="E214" s="5">
        <f t="shared" si="29"/>
        <v>0</v>
      </c>
      <c r="F214" s="13">
        <f t="shared" si="29"/>
        <v>0</v>
      </c>
      <c r="G214" s="12">
        <f t="shared" si="29"/>
        <v>0</v>
      </c>
      <c r="H214" s="5">
        <f t="shared" si="29"/>
        <v>0</v>
      </c>
      <c r="I214" s="5">
        <f t="shared" si="29"/>
        <v>0</v>
      </c>
      <c r="J214" s="5">
        <f t="shared" si="29"/>
        <v>0</v>
      </c>
      <c r="K214" s="13">
        <f t="shared" si="29"/>
        <v>0</v>
      </c>
    </row>
    <row r="215" spans="1:11" x14ac:dyDescent="0.25">
      <c r="A215" s="24"/>
      <c r="B215" s="32"/>
      <c r="C215" s="33"/>
      <c r="D215" s="33"/>
      <c r="E215" s="33"/>
      <c r="F215" s="34"/>
      <c r="G215" s="32"/>
      <c r="H215" s="33"/>
      <c r="I215" s="33"/>
      <c r="J215" s="33"/>
      <c r="K215" s="34"/>
    </row>
    <row r="216" spans="1:11" x14ac:dyDescent="0.25">
      <c r="A216" s="22" t="s">
        <v>186</v>
      </c>
      <c r="B216" s="32"/>
      <c r="C216" s="33"/>
      <c r="D216" s="33"/>
      <c r="E216" s="33"/>
      <c r="F216" s="34"/>
      <c r="G216" s="32"/>
      <c r="H216" s="33"/>
      <c r="I216" s="33"/>
      <c r="J216" s="33"/>
      <c r="K216" s="34"/>
    </row>
    <row r="217" spans="1:11" x14ac:dyDescent="0.25">
      <c r="A217" s="25" t="s">
        <v>202</v>
      </c>
      <c r="B217" s="14">
        <v>97211829</v>
      </c>
      <c r="C217" s="6">
        <v>89965186.359999999</v>
      </c>
      <c r="D217" s="6">
        <v>0</v>
      </c>
      <c r="E217" s="6">
        <v>3729183</v>
      </c>
      <c r="F217" s="15">
        <v>212001571</v>
      </c>
      <c r="G217" s="14">
        <v>16994960</v>
      </c>
      <c r="H217" s="6">
        <v>44892161</v>
      </c>
      <c r="I217" s="6">
        <v>61887121</v>
      </c>
      <c r="J217" s="6">
        <v>150114450</v>
      </c>
      <c r="K217" s="15">
        <v>212001571</v>
      </c>
    </row>
    <row r="218" spans="1:11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15" t="s">
        <v>206</v>
      </c>
      <c r="G218" s="14" t="s">
        <v>206</v>
      </c>
      <c r="H218" s="6" t="s">
        <v>206</v>
      </c>
      <c r="I218" s="6" t="s">
        <v>206</v>
      </c>
      <c r="J218" s="6" t="s">
        <v>206</v>
      </c>
      <c r="K218" s="15" t="s">
        <v>206</v>
      </c>
    </row>
    <row r="219" spans="1:11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15" t="s">
        <v>206</v>
      </c>
      <c r="G219" s="14" t="s">
        <v>206</v>
      </c>
      <c r="H219" s="6" t="s">
        <v>206</v>
      </c>
      <c r="I219" s="6" t="s">
        <v>206</v>
      </c>
      <c r="J219" s="6" t="s">
        <v>206</v>
      </c>
      <c r="K219" s="15" t="s">
        <v>206</v>
      </c>
    </row>
    <row r="220" spans="1:11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15" t="s">
        <v>206</v>
      </c>
      <c r="G220" s="14" t="s">
        <v>206</v>
      </c>
      <c r="H220" s="6" t="s">
        <v>206</v>
      </c>
      <c r="I220" s="6" t="s">
        <v>206</v>
      </c>
      <c r="J220" s="6" t="s">
        <v>206</v>
      </c>
      <c r="K220" s="15" t="s">
        <v>206</v>
      </c>
    </row>
    <row r="221" spans="1:11" x14ac:dyDescent="0.25">
      <c r="A221" s="22" t="s">
        <v>157</v>
      </c>
      <c r="B221" s="12">
        <f t="shared" ref="B221:K221" si="30">SUM(B217:B220)</f>
        <v>97211829</v>
      </c>
      <c r="C221" s="5">
        <f t="shared" si="30"/>
        <v>89965186.359999999</v>
      </c>
      <c r="D221" s="5">
        <f t="shared" si="30"/>
        <v>0</v>
      </c>
      <c r="E221" s="5">
        <f t="shared" si="30"/>
        <v>3729183</v>
      </c>
      <c r="F221" s="13">
        <f t="shared" si="30"/>
        <v>212001571</v>
      </c>
      <c r="G221" s="12">
        <f t="shared" si="30"/>
        <v>16994960</v>
      </c>
      <c r="H221" s="5">
        <f t="shared" si="30"/>
        <v>44892161</v>
      </c>
      <c r="I221" s="5">
        <f t="shared" si="30"/>
        <v>61887121</v>
      </c>
      <c r="J221" s="5">
        <f t="shared" si="30"/>
        <v>150114450</v>
      </c>
      <c r="K221" s="13">
        <f t="shared" si="30"/>
        <v>212001571</v>
      </c>
    </row>
    <row r="222" spans="1:11" x14ac:dyDescent="0.25">
      <c r="A222" s="24"/>
      <c r="B222" s="32"/>
      <c r="C222" s="33"/>
      <c r="D222" s="33"/>
      <c r="E222" s="33"/>
      <c r="F222" s="34"/>
      <c r="G222" s="32"/>
      <c r="H222" s="33"/>
      <c r="I222" s="33"/>
      <c r="J222" s="33"/>
      <c r="K222" s="34"/>
    </row>
    <row r="223" spans="1:11" x14ac:dyDescent="0.25">
      <c r="A223" s="22" t="s">
        <v>187</v>
      </c>
      <c r="B223" s="32"/>
      <c r="C223" s="33"/>
      <c r="D223" s="33"/>
      <c r="E223" s="33"/>
      <c r="F223" s="34"/>
      <c r="G223" s="32"/>
      <c r="H223" s="33"/>
      <c r="I223" s="33"/>
      <c r="J223" s="33"/>
      <c r="K223" s="34"/>
    </row>
    <row r="224" spans="1:11" x14ac:dyDescent="0.25">
      <c r="A224" s="25" t="s">
        <v>202</v>
      </c>
      <c r="B224" s="14">
        <v>1712862.7</v>
      </c>
      <c r="C224" s="6">
        <v>20357340.670000002</v>
      </c>
      <c r="D224" s="6">
        <v>38261915.899999999</v>
      </c>
      <c r="E224" s="6">
        <v>321444.2</v>
      </c>
      <c r="F224" s="15">
        <v>65814574.399999999</v>
      </c>
      <c r="G224" s="14">
        <v>18603665.489999998</v>
      </c>
      <c r="H224" s="6">
        <v>0</v>
      </c>
      <c r="I224" s="6">
        <v>18603665.489999998</v>
      </c>
      <c r="J224" s="6">
        <v>47210908.909999996</v>
      </c>
      <c r="K224" s="15">
        <v>65814574.399999999</v>
      </c>
    </row>
    <row r="225" spans="1:11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15" t="s">
        <v>206</v>
      </c>
      <c r="G225" s="14" t="s">
        <v>206</v>
      </c>
      <c r="H225" s="6" t="s">
        <v>206</v>
      </c>
      <c r="I225" s="6" t="s">
        <v>206</v>
      </c>
      <c r="J225" s="6" t="s">
        <v>206</v>
      </c>
      <c r="K225" s="15" t="s">
        <v>206</v>
      </c>
    </row>
    <row r="226" spans="1:11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15" t="s">
        <v>206</v>
      </c>
      <c r="G226" s="14" t="s">
        <v>206</v>
      </c>
      <c r="H226" s="6" t="s">
        <v>206</v>
      </c>
      <c r="I226" s="6" t="s">
        <v>206</v>
      </c>
      <c r="J226" s="6" t="s">
        <v>206</v>
      </c>
      <c r="K226" s="15" t="s">
        <v>206</v>
      </c>
    </row>
    <row r="227" spans="1:11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15" t="s">
        <v>206</v>
      </c>
      <c r="G227" s="14" t="s">
        <v>206</v>
      </c>
      <c r="H227" s="6" t="s">
        <v>206</v>
      </c>
      <c r="I227" s="6" t="s">
        <v>206</v>
      </c>
      <c r="J227" s="6" t="s">
        <v>206</v>
      </c>
      <c r="K227" s="15" t="s">
        <v>206</v>
      </c>
    </row>
    <row r="228" spans="1:11" x14ac:dyDescent="0.25">
      <c r="A228" s="22" t="s">
        <v>157</v>
      </c>
      <c r="B228" s="12">
        <f t="shared" ref="B228:K228" si="31">SUM(B224:B227)</f>
        <v>1712862.7</v>
      </c>
      <c r="C228" s="5">
        <f t="shared" si="31"/>
        <v>20357340.670000002</v>
      </c>
      <c r="D228" s="5">
        <f t="shared" si="31"/>
        <v>38261915.899999999</v>
      </c>
      <c r="E228" s="5">
        <f t="shared" si="31"/>
        <v>321444.2</v>
      </c>
      <c r="F228" s="13">
        <f t="shared" si="31"/>
        <v>65814574.399999999</v>
      </c>
      <c r="G228" s="12">
        <f t="shared" si="31"/>
        <v>18603665.489999998</v>
      </c>
      <c r="H228" s="5">
        <f t="shared" si="31"/>
        <v>0</v>
      </c>
      <c r="I228" s="5">
        <f t="shared" si="31"/>
        <v>18603665.489999998</v>
      </c>
      <c r="J228" s="5">
        <f t="shared" si="31"/>
        <v>47210908.909999996</v>
      </c>
      <c r="K228" s="13">
        <f t="shared" si="31"/>
        <v>65814574.399999999</v>
      </c>
    </row>
    <row r="229" spans="1:11" x14ac:dyDescent="0.25">
      <c r="A229" s="24"/>
      <c r="B229" s="32"/>
      <c r="C229" s="33"/>
      <c r="D229" s="33"/>
      <c r="E229" s="33"/>
      <c r="F229" s="34"/>
      <c r="G229" s="32"/>
      <c r="H229" s="33"/>
      <c r="I229" s="33"/>
      <c r="J229" s="33"/>
      <c r="K229" s="34"/>
    </row>
    <row r="230" spans="1:11" x14ac:dyDescent="0.25">
      <c r="A230" s="22" t="s">
        <v>188</v>
      </c>
      <c r="B230" s="32"/>
      <c r="C230" s="33"/>
      <c r="D230" s="33"/>
      <c r="E230" s="33"/>
      <c r="F230" s="34"/>
      <c r="G230" s="32"/>
      <c r="H230" s="33"/>
      <c r="I230" s="33"/>
      <c r="J230" s="33"/>
      <c r="K230" s="34"/>
    </row>
    <row r="231" spans="1:11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15" t="s">
        <v>207</v>
      </c>
      <c r="G231" s="14" t="s">
        <v>207</v>
      </c>
      <c r="H231" s="6" t="s">
        <v>207</v>
      </c>
      <c r="I231" s="6" t="s">
        <v>207</v>
      </c>
      <c r="J231" s="6" t="s">
        <v>207</v>
      </c>
      <c r="K231" s="15" t="s">
        <v>207</v>
      </c>
    </row>
    <row r="232" spans="1:11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15" t="s">
        <v>206</v>
      </c>
      <c r="G232" s="14" t="s">
        <v>206</v>
      </c>
      <c r="H232" s="6" t="s">
        <v>206</v>
      </c>
      <c r="I232" s="6" t="s">
        <v>206</v>
      </c>
      <c r="J232" s="6" t="s">
        <v>206</v>
      </c>
      <c r="K232" s="15" t="s">
        <v>206</v>
      </c>
    </row>
    <row r="233" spans="1:11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15" t="s">
        <v>206</v>
      </c>
      <c r="G233" s="14" t="s">
        <v>206</v>
      </c>
      <c r="H233" s="6" t="s">
        <v>206</v>
      </c>
      <c r="I233" s="6" t="s">
        <v>206</v>
      </c>
      <c r="J233" s="6" t="s">
        <v>206</v>
      </c>
      <c r="K233" s="15" t="s">
        <v>206</v>
      </c>
    </row>
    <row r="234" spans="1:11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15" t="s">
        <v>206</v>
      </c>
      <c r="G234" s="14" t="s">
        <v>206</v>
      </c>
      <c r="H234" s="6" t="s">
        <v>206</v>
      </c>
      <c r="I234" s="6" t="s">
        <v>206</v>
      </c>
      <c r="J234" s="6" t="s">
        <v>206</v>
      </c>
      <c r="K234" s="15" t="s">
        <v>206</v>
      </c>
    </row>
    <row r="235" spans="1:11" x14ac:dyDescent="0.25">
      <c r="A235" s="22" t="s">
        <v>157</v>
      </c>
      <c r="B235" s="12">
        <f t="shared" ref="B235:K235" si="32">SUM(B231:B234)</f>
        <v>0</v>
      </c>
      <c r="C235" s="5">
        <f t="shared" si="32"/>
        <v>0</v>
      </c>
      <c r="D235" s="5">
        <f t="shared" si="32"/>
        <v>0</v>
      </c>
      <c r="E235" s="5">
        <f t="shared" si="32"/>
        <v>0</v>
      </c>
      <c r="F235" s="13">
        <f t="shared" si="32"/>
        <v>0</v>
      </c>
      <c r="G235" s="12">
        <f t="shared" si="32"/>
        <v>0</v>
      </c>
      <c r="H235" s="5">
        <f t="shared" si="32"/>
        <v>0</v>
      </c>
      <c r="I235" s="5">
        <f t="shared" si="32"/>
        <v>0</v>
      </c>
      <c r="J235" s="5">
        <f t="shared" si="32"/>
        <v>0</v>
      </c>
      <c r="K235" s="13">
        <f t="shared" si="32"/>
        <v>0</v>
      </c>
    </row>
    <row r="236" spans="1:11" x14ac:dyDescent="0.25">
      <c r="A236" s="24"/>
      <c r="B236" s="32"/>
      <c r="C236" s="33"/>
      <c r="D236" s="33"/>
      <c r="E236" s="33"/>
      <c r="F236" s="34"/>
      <c r="G236" s="32"/>
      <c r="H236" s="33"/>
      <c r="I236" s="33"/>
      <c r="J236" s="33"/>
      <c r="K236" s="34"/>
    </row>
    <row r="237" spans="1:11" x14ac:dyDescent="0.25">
      <c r="A237" s="22" t="s">
        <v>189</v>
      </c>
      <c r="B237" s="32"/>
      <c r="C237" s="33"/>
      <c r="D237" s="33"/>
      <c r="E237" s="33"/>
      <c r="F237" s="34"/>
      <c r="G237" s="32"/>
      <c r="H237" s="33"/>
      <c r="I237" s="33"/>
      <c r="J237" s="33"/>
      <c r="K237" s="34"/>
    </row>
    <row r="238" spans="1:11" x14ac:dyDescent="0.25">
      <c r="A238" s="25" t="s">
        <v>202</v>
      </c>
      <c r="B238" s="14">
        <v>44619497</v>
      </c>
      <c r="C238" s="6">
        <v>40369505.399999999</v>
      </c>
      <c r="D238" s="6">
        <v>0</v>
      </c>
      <c r="E238" s="6">
        <v>26511935</v>
      </c>
      <c r="F238" s="15">
        <v>124903534.40000001</v>
      </c>
      <c r="G238" s="14">
        <v>7146834</v>
      </c>
      <c r="H238" s="6">
        <v>66529176</v>
      </c>
      <c r="I238" s="6">
        <v>73676010</v>
      </c>
      <c r="J238" s="6">
        <v>51227524</v>
      </c>
      <c r="K238" s="15">
        <v>124903534</v>
      </c>
    </row>
    <row r="239" spans="1:11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15" t="s">
        <v>206</v>
      </c>
      <c r="G239" s="14" t="s">
        <v>206</v>
      </c>
      <c r="H239" s="6" t="s">
        <v>206</v>
      </c>
      <c r="I239" s="6" t="s">
        <v>206</v>
      </c>
      <c r="J239" s="6" t="s">
        <v>206</v>
      </c>
      <c r="K239" s="15" t="s">
        <v>206</v>
      </c>
    </row>
    <row r="240" spans="1:11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15" t="s">
        <v>206</v>
      </c>
      <c r="G240" s="14" t="s">
        <v>206</v>
      </c>
      <c r="H240" s="6" t="s">
        <v>206</v>
      </c>
      <c r="I240" s="6" t="s">
        <v>206</v>
      </c>
      <c r="J240" s="6" t="s">
        <v>206</v>
      </c>
      <c r="K240" s="15" t="s">
        <v>206</v>
      </c>
    </row>
    <row r="241" spans="1:11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15" t="s">
        <v>206</v>
      </c>
      <c r="G241" s="14" t="s">
        <v>206</v>
      </c>
      <c r="H241" s="6" t="s">
        <v>206</v>
      </c>
      <c r="I241" s="6" t="s">
        <v>206</v>
      </c>
      <c r="J241" s="6" t="s">
        <v>206</v>
      </c>
      <c r="K241" s="15" t="s">
        <v>206</v>
      </c>
    </row>
    <row r="242" spans="1:11" x14ac:dyDescent="0.25">
      <c r="A242" s="22" t="s">
        <v>157</v>
      </c>
      <c r="B242" s="12">
        <f t="shared" ref="B242:K242" si="33">SUM(B238:B241)</f>
        <v>44619497</v>
      </c>
      <c r="C242" s="5">
        <f t="shared" si="33"/>
        <v>40369505.399999999</v>
      </c>
      <c r="D242" s="5">
        <f t="shared" si="33"/>
        <v>0</v>
      </c>
      <c r="E242" s="5">
        <f t="shared" si="33"/>
        <v>26511935</v>
      </c>
      <c r="F242" s="13">
        <f t="shared" si="33"/>
        <v>124903534.40000001</v>
      </c>
      <c r="G242" s="12">
        <f t="shared" si="33"/>
        <v>7146834</v>
      </c>
      <c r="H242" s="5">
        <f t="shared" si="33"/>
        <v>66529176</v>
      </c>
      <c r="I242" s="5">
        <f t="shared" si="33"/>
        <v>73676010</v>
      </c>
      <c r="J242" s="5">
        <f t="shared" si="33"/>
        <v>51227524</v>
      </c>
      <c r="K242" s="13">
        <f t="shared" si="33"/>
        <v>124903534</v>
      </c>
    </row>
    <row r="243" spans="1:11" x14ac:dyDescent="0.25">
      <c r="A243" s="24"/>
      <c r="B243" s="32"/>
      <c r="C243" s="33"/>
      <c r="D243" s="33"/>
      <c r="E243" s="33"/>
      <c r="F243" s="34"/>
      <c r="G243" s="32"/>
      <c r="H243" s="33"/>
      <c r="I243" s="33"/>
      <c r="J243" s="33"/>
      <c r="K243" s="34"/>
    </row>
    <row r="244" spans="1:11" x14ac:dyDescent="0.25">
      <c r="A244" s="22" t="s">
        <v>190</v>
      </c>
      <c r="B244" s="32"/>
      <c r="C244" s="33"/>
      <c r="D244" s="33"/>
      <c r="E244" s="33"/>
      <c r="F244" s="34"/>
      <c r="G244" s="32"/>
      <c r="H244" s="33"/>
      <c r="I244" s="33"/>
      <c r="J244" s="33"/>
      <c r="K244" s="34"/>
    </row>
    <row r="245" spans="1:11" x14ac:dyDescent="0.25">
      <c r="A245" s="25" t="s">
        <v>202</v>
      </c>
      <c r="B245" s="14">
        <v>29106757.75</v>
      </c>
      <c r="C245" s="6">
        <v>14876216.08</v>
      </c>
      <c r="D245" s="6">
        <v>1724141</v>
      </c>
      <c r="E245" s="6">
        <v>0</v>
      </c>
      <c r="F245" s="15">
        <v>49624337.920000002</v>
      </c>
      <c r="G245" s="14">
        <v>2133519.79</v>
      </c>
      <c r="H245" s="6">
        <v>1629261</v>
      </c>
      <c r="I245" s="6">
        <v>3762780.79</v>
      </c>
      <c r="J245" s="6">
        <v>45861557.130000003</v>
      </c>
      <c r="K245" s="15">
        <v>49624337.920000002</v>
      </c>
    </row>
    <row r="246" spans="1:11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15" t="s">
        <v>206</v>
      </c>
      <c r="G246" s="14" t="s">
        <v>206</v>
      </c>
      <c r="H246" s="6" t="s">
        <v>206</v>
      </c>
      <c r="I246" s="6" t="s">
        <v>206</v>
      </c>
      <c r="J246" s="6" t="s">
        <v>206</v>
      </c>
      <c r="K246" s="15" t="s">
        <v>206</v>
      </c>
    </row>
    <row r="247" spans="1:11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15" t="s">
        <v>206</v>
      </c>
      <c r="G247" s="14" t="s">
        <v>206</v>
      </c>
      <c r="H247" s="6" t="s">
        <v>206</v>
      </c>
      <c r="I247" s="6" t="s">
        <v>206</v>
      </c>
      <c r="J247" s="6" t="s">
        <v>206</v>
      </c>
      <c r="K247" s="15" t="s">
        <v>206</v>
      </c>
    </row>
    <row r="248" spans="1:11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15" t="s">
        <v>206</v>
      </c>
      <c r="G248" s="14" t="s">
        <v>206</v>
      </c>
      <c r="H248" s="6" t="s">
        <v>206</v>
      </c>
      <c r="I248" s="6" t="s">
        <v>206</v>
      </c>
      <c r="J248" s="6" t="s">
        <v>206</v>
      </c>
      <c r="K248" s="15" t="s">
        <v>206</v>
      </c>
    </row>
    <row r="249" spans="1:11" x14ac:dyDescent="0.25">
      <c r="A249" s="22" t="s">
        <v>157</v>
      </c>
      <c r="B249" s="12">
        <f t="shared" ref="B249:K249" si="34">SUM(B245:B248)</f>
        <v>29106757.75</v>
      </c>
      <c r="C249" s="5">
        <f t="shared" si="34"/>
        <v>14876216.08</v>
      </c>
      <c r="D249" s="5">
        <f t="shared" si="34"/>
        <v>1724141</v>
      </c>
      <c r="E249" s="5">
        <f t="shared" si="34"/>
        <v>0</v>
      </c>
      <c r="F249" s="13">
        <f t="shared" si="34"/>
        <v>49624337.920000002</v>
      </c>
      <c r="G249" s="12">
        <f t="shared" si="34"/>
        <v>2133519.79</v>
      </c>
      <c r="H249" s="5">
        <f t="shared" si="34"/>
        <v>1629261</v>
      </c>
      <c r="I249" s="5">
        <f t="shared" si="34"/>
        <v>3762780.79</v>
      </c>
      <c r="J249" s="5">
        <f t="shared" si="34"/>
        <v>45861557.130000003</v>
      </c>
      <c r="K249" s="13">
        <f t="shared" si="34"/>
        <v>49624337.920000002</v>
      </c>
    </row>
    <row r="250" spans="1:11" x14ac:dyDescent="0.25">
      <c r="A250" s="24"/>
      <c r="B250" s="32"/>
      <c r="C250" s="33"/>
      <c r="D250" s="33"/>
      <c r="E250" s="33"/>
      <c r="F250" s="34"/>
      <c r="G250" s="32"/>
      <c r="H250" s="33"/>
      <c r="I250" s="33"/>
      <c r="J250" s="33"/>
      <c r="K250" s="34"/>
    </row>
    <row r="251" spans="1:11" x14ac:dyDescent="0.25">
      <c r="A251" s="22" t="s">
        <v>191</v>
      </c>
      <c r="B251" s="32"/>
      <c r="C251" s="33"/>
      <c r="D251" s="33"/>
      <c r="E251" s="33"/>
      <c r="F251" s="34"/>
      <c r="G251" s="32"/>
      <c r="H251" s="33"/>
      <c r="I251" s="33"/>
      <c r="J251" s="33"/>
      <c r="K251" s="34"/>
    </row>
    <row r="252" spans="1:11" x14ac:dyDescent="0.25">
      <c r="A252" s="25" t="s">
        <v>202</v>
      </c>
      <c r="B252" s="14">
        <v>1097845</v>
      </c>
      <c r="C252" s="6">
        <v>7684497</v>
      </c>
      <c r="D252" s="6">
        <v>2721517</v>
      </c>
      <c r="E252" s="6">
        <v>0</v>
      </c>
      <c r="F252" s="15">
        <v>18044980</v>
      </c>
      <c r="G252" s="14">
        <v>7018023</v>
      </c>
      <c r="H252" s="6">
        <v>5221277</v>
      </c>
      <c r="I252" s="6">
        <v>12239300</v>
      </c>
      <c r="J252" s="6">
        <v>5805680</v>
      </c>
      <c r="K252" s="15">
        <v>18044980</v>
      </c>
    </row>
    <row r="253" spans="1:11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15" t="s">
        <v>206</v>
      </c>
      <c r="G253" s="14" t="s">
        <v>206</v>
      </c>
      <c r="H253" s="6" t="s">
        <v>206</v>
      </c>
      <c r="I253" s="6" t="s">
        <v>206</v>
      </c>
      <c r="J253" s="6" t="s">
        <v>206</v>
      </c>
      <c r="K253" s="15" t="s">
        <v>206</v>
      </c>
    </row>
    <row r="254" spans="1:11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15" t="s">
        <v>206</v>
      </c>
      <c r="G254" s="14" t="s">
        <v>206</v>
      </c>
      <c r="H254" s="6" t="s">
        <v>206</v>
      </c>
      <c r="I254" s="6" t="s">
        <v>206</v>
      </c>
      <c r="J254" s="6" t="s">
        <v>206</v>
      </c>
      <c r="K254" s="15" t="s">
        <v>206</v>
      </c>
    </row>
    <row r="255" spans="1:11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15" t="s">
        <v>206</v>
      </c>
      <c r="G255" s="14" t="s">
        <v>206</v>
      </c>
      <c r="H255" s="6" t="s">
        <v>206</v>
      </c>
      <c r="I255" s="6" t="s">
        <v>206</v>
      </c>
      <c r="J255" s="6" t="s">
        <v>206</v>
      </c>
      <c r="K255" s="15" t="s">
        <v>206</v>
      </c>
    </row>
    <row r="256" spans="1:11" x14ac:dyDescent="0.25">
      <c r="A256" s="22" t="s">
        <v>157</v>
      </c>
      <c r="B256" s="12">
        <f t="shared" ref="B256:K256" si="35">SUM(B252:B255)</f>
        <v>1097845</v>
      </c>
      <c r="C256" s="5">
        <f t="shared" si="35"/>
        <v>7684497</v>
      </c>
      <c r="D256" s="5">
        <f t="shared" si="35"/>
        <v>2721517</v>
      </c>
      <c r="E256" s="5">
        <f t="shared" si="35"/>
        <v>0</v>
      </c>
      <c r="F256" s="13">
        <f t="shared" si="35"/>
        <v>18044980</v>
      </c>
      <c r="G256" s="12">
        <f t="shared" si="35"/>
        <v>7018023</v>
      </c>
      <c r="H256" s="5">
        <f t="shared" si="35"/>
        <v>5221277</v>
      </c>
      <c r="I256" s="5">
        <f t="shared" si="35"/>
        <v>12239300</v>
      </c>
      <c r="J256" s="5">
        <f t="shared" si="35"/>
        <v>5805680</v>
      </c>
      <c r="K256" s="13">
        <f t="shared" si="35"/>
        <v>18044980</v>
      </c>
    </row>
    <row r="257" spans="1:11" x14ac:dyDescent="0.25">
      <c r="A257" s="24"/>
      <c r="B257" s="32"/>
      <c r="C257" s="33"/>
      <c r="D257" s="33"/>
      <c r="E257" s="33"/>
      <c r="F257" s="34"/>
      <c r="G257" s="32"/>
      <c r="H257" s="33"/>
      <c r="I257" s="33"/>
      <c r="J257" s="33"/>
      <c r="K257" s="34"/>
    </row>
    <row r="258" spans="1:11" x14ac:dyDescent="0.25">
      <c r="A258" s="22" t="s">
        <v>192</v>
      </c>
      <c r="B258" s="32"/>
      <c r="C258" s="33"/>
      <c r="D258" s="33"/>
      <c r="E258" s="33"/>
      <c r="F258" s="34"/>
      <c r="G258" s="32"/>
      <c r="H258" s="33"/>
      <c r="I258" s="33"/>
      <c r="J258" s="33"/>
      <c r="K258" s="34"/>
    </row>
    <row r="259" spans="1:11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15" t="s">
        <v>207</v>
      </c>
      <c r="G259" s="14" t="s">
        <v>207</v>
      </c>
      <c r="H259" s="6" t="s">
        <v>207</v>
      </c>
      <c r="I259" s="6" t="s">
        <v>207</v>
      </c>
      <c r="J259" s="6" t="s">
        <v>207</v>
      </c>
      <c r="K259" s="15" t="s">
        <v>207</v>
      </c>
    </row>
    <row r="260" spans="1:11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15" t="s">
        <v>206</v>
      </c>
      <c r="G260" s="14" t="s">
        <v>206</v>
      </c>
      <c r="H260" s="6" t="s">
        <v>206</v>
      </c>
      <c r="I260" s="6" t="s">
        <v>206</v>
      </c>
      <c r="J260" s="6" t="s">
        <v>206</v>
      </c>
      <c r="K260" s="15" t="s">
        <v>206</v>
      </c>
    </row>
    <row r="261" spans="1:11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15" t="s">
        <v>206</v>
      </c>
      <c r="G261" s="14" t="s">
        <v>206</v>
      </c>
      <c r="H261" s="6" t="s">
        <v>206</v>
      </c>
      <c r="I261" s="6" t="s">
        <v>206</v>
      </c>
      <c r="J261" s="6" t="s">
        <v>206</v>
      </c>
      <c r="K261" s="15" t="s">
        <v>206</v>
      </c>
    </row>
    <row r="262" spans="1:11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15" t="s">
        <v>206</v>
      </c>
      <c r="G262" s="14" t="s">
        <v>206</v>
      </c>
      <c r="H262" s="6" t="s">
        <v>206</v>
      </c>
      <c r="I262" s="6" t="s">
        <v>206</v>
      </c>
      <c r="J262" s="6" t="s">
        <v>206</v>
      </c>
      <c r="K262" s="15" t="s">
        <v>206</v>
      </c>
    </row>
    <row r="263" spans="1:11" x14ac:dyDescent="0.25">
      <c r="A263" s="22" t="s">
        <v>157</v>
      </c>
      <c r="B263" s="12">
        <f t="shared" ref="B263:K263" si="36">SUM(B259:B262)</f>
        <v>0</v>
      </c>
      <c r="C263" s="5">
        <f t="shared" si="36"/>
        <v>0</v>
      </c>
      <c r="D263" s="5">
        <f t="shared" si="36"/>
        <v>0</v>
      </c>
      <c r="E263" s="5">
        <f t="shared" si="36"/>
        <v>0</v>
      </c>
      <c r="F263" s="13">
        <f t="shared" si="36"/>
        <v>0</v>
      </c>
      <c r="G263" s="12">
        <f t="shared" si="36"/>
        <v>0</v>
      </c>
      <c r="H263" s="5">
        <f t="shared" si="36"/>
        <v>0</v>
      </c>
      <c r="I263" s="5">
        <f t="shared" si="36"/>
        <v>0</v>
      </c>
      <c r="J263" s="5">
        <f t="shared" si="36"/>
        <v>0</v>
      </c>
      <c r="K263" s="13">
        <f t="shared" si="36"/>
        <v>0</v>
      </c>
    </row>
    <row r="264" spans="1:11" x14ac:dyDescent="0.25">
      <c r="A264" s="24"/>
      <c r="B264" s="32"/>
      <c r="C264" s="33"/>
      <c r="D264" s="33"/>
      <c r="E264" s="33"/>
      <c r="F264" s="34"/>
      <c r="G264" s="32"/>
      <c r="H264" s="33"/>
      <c r="I264" s="33"/>
      <c r="J264" s="33"/>
      <c r="K264" s="34"/>
    </row>
    <row r="265" spans="1:11" x14ac:dyDescent="0.25">
      <c r="A265" s="22" t="s">
        <v>193</v>
      </c>
      <c r="B265" s="32"/>
      <c r="C265" s="33"/>
      <c r="D265" s="33"/>
      <c r="E265" s="33"/>
      <c r="F265" s="34"/>
      <c r="G265" s="32"/>
      <c r="H265" s="33"/>
      <c r="I265" s="33"/>
      <c r="J265" s="33"/>
      <c r="K265" s="34"/>
    </row>
    <row r="266" spans="1:11" x14ac:dyDescent="0.25">
      <c r="A266" s="25" t="s">
        <v>202</v>
      </c>
      <c r="B266" s="14">
        <v>5206601</v>
      </c>
      <c r="C266" s="6">
        <v>31249231</v>
      </c>
      <c r="D266" s="6">
        <v>44769471</v>
      </c>
      <c r="E266" s="6">
        <v>0</v>
      </c>
      <c r="F266" s="15">
        <v>97973498</v>
      </c>
      <c r="G266" s="14">
        <v>8587651</v>
      </c>
      <c r="H266" s="6">
        <v>-537419227</v>
      </c>
      <c r="I266" s="6">
        <v>-528831576</v>
      </c>
      <c r="J266" s="6">
        <v>626805077</v>
      </c>
      <c r="K266" s="15">
        <v>97973501</v>
      </c>
    </row>
    <row r="267" spans="1:11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15" t="s">
        <v>206</v>
      </c>
      <c r="G267" s="14" t="s">
        <v>206</v>
      </c>
      <c r="H267" s="6" t="s">
        <v>206</v>
      </c>
      <c r="I267" s="6" t="s">
        <v>206</v>
      </c>
      <c r="J267" s="6" t="s">
        <v>206</v>
      </c>
      <c r="K267" s="15" t="s">
        <v>206</v>
      </c>
    </row>
    <row r="268" spans="1:11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15" t="s">
        <v>206</v>
      </c>
      <c r="G268" s="14" t="s">
        <v>206</v>
      </c>
      <c r="H268" s="6" t="s">
        <v>206</v>
      </c>
      <c r="I268" s="6" t="s">
        <v>206</v>
      </c>
      <c r="J268" s="6" t="s">
        <v>206</v>
      </c>
      <c r="K268" s="15" t="s">
        <v>206</v>
      </c>
    </row>
    <row r="269" spans="1:11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15" t="s">
        <v>206</v>
      </c>
      <c r="G269" s="14" t="s">
        <v>206</v>
      </c>
      <c r="H269" s="6" t="s">
        <v>206</v>
      </c>
      <c r="I269" s="6" t="s">
        <v>206</v>
      </c>
      <c r="J269" s="6" t="s">
        <v>206</v>
      </c>
      <c r="K269" s="15" t="s">
        <v>206</v>
      </c>
    </row>
    <row r="270" spans="1:11" x14ac:dyDescent="0.25">
      <c r="A270" s="22" t="s">
        <v>157</v>
      </c>
      <c r="B270" s="12">
        <f t="shared" ref="B270:K270" si="37">SUM(B266:B269)</f>
        <v>5206601</v>
      </c>
      <c r="C270" s="5">
        <f t="shared" si="37"/>
        <v>31249231</v>
      </c>
      <c r="D270" s="5">
        <f t="shared" si="37"/>
        <v>44769471</v>
      </c>
      <c r="E270" s="5">
        <f t="shared" si="37"/>
        <v>0</v>
      </c>
      <c r="F270" s="13">
        <f t="shared" si="37"/>
        <v>97973498</v>
      </c>
      <c r="G270" s="12">
        <f t="shared" si="37"/>
        <v>8587651</v>
      </c>
      <c r="H270" s="5">
        <f t="shared" si="37"/>
        <v>-537419227</v>
      </c>
      <c r="I270" s="5">
        <f t="shared" si="37"/>
        <v>-528831576</v>
      </c>
      <c r="J270" s="5">
        <f t="shared" si="37"/>
        <v>626805077</v>
      </c>
      <c r="K270" s="13">
        <f t="shared" si="37"/>
        <v>97973501</v>
      </c>
    </row>
    <row r="271" spans="1:11" x14ac:dyDescent="0.25">
      <c r="A271" s="24"/>
      <c r="B271" s="32"/>
      <c r="C271" s="33"/>
      <c r="D271" s="33"/>
      <c r="E271" s="33"/>
      <c r="F271" s="34"/>
      <c r="G271" s="32"/>
      <c r="H271" s="33"/>
      <c r="I271" s="33"/>
      <c r="J271" s="33"/>
      <c r="K271" s="34"/>
    </row>
    <row r="272" spans="1:11" x14ac:dyDescent="0.25">
      <c r="A272" s="22" t="s">
        <v>194</v>
      </c>
      <c r="B272" s="32"/>
      <c r="C272" s="33"/>
      <c r="D272" s="33"/>
      <c r="E272" s="33"/>
      <c r="F272" s="34"/>
      <c r="G272" s="32"/>
      <c r="H272" s="33"/>
      <c r="I272" s="33"/>
      <c r="J272" s="33"/>
      <c r="K272" s="34"/>
    </row>
    <row r="273" spans="1:11" x14ac:dyDescent="0.25">
      <c r="A273" s="25" t="s">
        <v>202</v>
      </c>
      <c r="B273" s="14">
        <v>14819286</v>
      </c>
      <c r="C273" s="6">
        <v>4409176</v>
      </c>
      <c r="D273" s="6">
        <v>7454553</v>
      </c>
      <c r="E273" s="6">
        <v>0</v>
      </c>
      <c r="F273" s="15">
        <v>31157087</v>
      </c>
      <c r="G273" s="14">
        <v>4092786</v>
      </c>
      <c r="H273" s="6">
        <v>22032992</v>
      </c>
      <c r="I273" s="6">
        <v>26125778</v>
      </c>
      <c r="J273" s="6">
        <v>5031309</v>
      </c>
      <c r="K273" s="15">
        <v>31157087</v>
      </c>
    </row>
    <row r="274" spans="1:11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15" t="s">
        <v>206</v>
      </c>
      <c r="G274" s="14" t="s">
        <v>206</v>
      </c>
      <c r="H274" s="6" t="s">
        <v>206</v>
      </c>
      <c r="I274" s="6" t="s">
        <v>206</v>
      </c>
      <c r="J274" s="6" t="s">
        <v>206</v>
      </c>
      <c r="K274" s="15" t="s">
        <v>206</v>
      </c>
    </row>
    <row r="275" spans="1:11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15" t="s">
        <v>206</v>
      </c>
      <c r="G275" s="14" t="s">
        <v>206</v>
      </c>
      <c r="H275" s="6" t="s">
        <v>206</v>
      </c>
      <c r="I275" s="6" t="s">
        <v>206</v>
      </c>
      <c r="J275" s="6" t="s">
        <v>206</v>
      </c>
      <c r="K275" s="15" t="s">
        <v>206</v>
      </c>
    </row>
    <row r="276" spans="1:11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15" t="s">
        <v>206</v>
      </c>
      <c r="G276" s="14" t="s">
        <v>206</v>
      </c>
      <c r="H276" s="6" t="s">
        <v>206</v>
      </c>
      <c r="I276" s="6" t="s">
        <v>206</v>
      </c>
      <c r="J276" s="6" t="s">
        <v>206</v>
      </c>
      <c r="K276" s="15" t="s">
        <v>206</v>
      </c>
    </row>
    <row r="277" spans="1:11" x14ac:dyDescent="0.25">
      <c r="A277" s="22" t="s">
        <v>157</v>
      </c>
      <c r="B277" s="12">
        <f t="shared" ref="B277:K277" si="38">SUM(B273:B276)</f>
        <v>14819286</v>
      </c>
      <c r="C277" s="5">
        <f t="shared" si="38"/>
        <v>4409176</v>
      </c>
      <c r="D277" s="5">
        <f t="shared" si="38"/>
        <v>7454553</v>
      </c>
      <c r="E277" s="5">
        <f t="shared" si="38"/>
        <v>0</v>
      </c>
      <c r="F277" s="13">
        <f t="shared" si="38"/>
        <v>31157087</v>
      </c>
      <c r="G277" s="12">
        <f t="shared" si="38"/>
        <v>4092786</v>
      </c>
      <c r="H277" s="5">
        <f t="shared" si="38"/>
        <v>22032992</v>
      </c>
      <c r="I277" s="5">
        <f t="shared" si="38"/>
        <v>26125778</v>
      </c>
      <c r="J277" s="5">
        <f t="shared" si="38"/>
        <v>5031309</v>
      </c>
      <c r="K277" s="13">
        <f t="shared" si="38"/>
        <v>31157087</v>
      </c>
    </row>
    <row r="278" spans="1:11" x14ac:dyDescent="0.25">
      <c r="A278" s="24"/>
      <c r="B278" s="32"/>
      <c r="C278" s="33"/>
      <c r="D278" s="33"/>
      <c r="E278" s="33"/>
      <c r="F278" s="34"/>
      <c r="G278" s="32"/>
      <c r="H278" s="33"/>
      <c r="I278" s="33"/>
      <c r="J278" s="33"/>
      <c r="K278" s="34"/>
    </row>
    <row r="279" spans="1:11" x14ac:dyDescent="0.25">
      <c r="A279" s="22" t="s">
        <v>195</v>
      </c>
      <c r="B279" s="32"/>
      <c r="C279" s="33"/>
      <c r="D279" s="33"/>
      <c r="E279" s="33"/>
      <c r="F279" s="34"/>
      <c r="G279" s="32"/>
      <c r="H279" s="33"/>
      <c r="I279" s="33"/>
      <c r="J279" s="33"/>
      <c r="K279" s="34"/>
    </row>
    <row r="280" spans="1:11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15" t="s">
        <v>207</v>
      </c>
      <c r="G280" s="14" t="s">
        <v>207</v>
      </c>
      <c r="H280" s="6" t="s">
        <v>207</v>
      </c>
      <c r="I280" s="6" t="s">
        <v>207</v>
      </c>
      <c r="J280" s="6" t="s">
        <v>207</v>
      </c>
      <c r="K280" s="15" t="s">
        <v>207</v>
      </c>
    </row>
    <row r="281" spans="1:11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15" t="s">
        <v>206</v>
      </c>
      <c r="G281" s="14" t="s">
        <v>206</v>
      </c>
      <c r="H281" s="6" t="s">
        <v>206</v>
      </c>
      <c r="I281" s="6" t="s">
        <v>206</v>
      </c>
      <c r="J281" s="6" t="s">
        <v>206</v>
      </c>
      <c r="K281" s="15" t="s">
        <v>206</v>
      </c>
    </row>
    <row r="282" spans="1:11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15" t="s">
        <v>206</v>
      </c>
      <c r="G282" s="14" t="s">
        <v>206</v>
      </c>
      <c r="H282" s="6" t="s">
        <v>206</v>
      </c>
      <c r="I282" s="6" t="s">
        <v>206</v>
      </c>
      <c r="J282" s="6" t="s">
        <v>206</v>
      </c>
      <c r="K282" s="15" t="s">
        <v>206</v>
      </c>
    </row>
    <row r="283" spans="1:11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15" t="s">
        <v>206</v>
      </c>
      <c r="G283" s="14" t="s">
        <v>206</v>
      </c>
      <c r="H283" s="6" t="s">
        <v>206</v>
      </c>
      <c r="I283" s="6" t="s">
        <v>206</v>
      </c>
      <c r="J283" s="6" t="s">
        <v>206</v>
      </c>
      <c r="K283" s="15" t="s">
        <v>206</v>
      </c>
    </row>
    <row r="284" spans="1:11" x14ac:dyDescent="0.25">
      <c r="A284" s="22" t="s">
        <v>157</v>
      </c>
      <c r="B284" s="12">
        <f t="shared" ref="B284:K284" si="39">SUM(B280:B283)</f>
        <v>0</v>
      </c>
      <c r="C284" s="5">
        <f t="shared" si="39"/>
        <v>0</v>
      </c>
      <c r="D284" s="5">
        <f t="shared" si="39"/>
        <v>0</v>
      </c>
      <c r="E284" s="5">
        <f t="shared" si="39"/>
        <v>0</v>
      </c>
      <c r="F284" s="13">
        <f t="shared" si="39"/>
        <v>0</v>
      </c>
      <c r="G284" s="12">
        <f t="shared" si="39"/>
        <v>0</v>
      </c>
      <c r="H284" s="5">
        <f t="shared" si="39"/>
        <v>0</v>
      </c>
      <c r="I284" s="5">
        <f t="shared" si="39"/>
        <v>0</v>
      </c>
      <c r="J284" s="5">
        <f t="shared" si="39"/>
        <v>0</v>
      </c>
      <c r="K284" s="13">
        <f t="shared" si="39"/>
        <v>0</v>
      </c>
    </row>
    <row r="285" spans="1:11" x14ac:dyDescent="0.25">
      <c r="A285" s="24"/>
      <c r="B285" s="32"/>
      <c r="C285" s="33"/>
      <c r="D285" s="33"/>
      <c r="E285" s="33"/>
      <c r="F285" s="34"/>
      <c r="G285" s="32"/>
      <c r="H285" s="33"/>
      <c r="I285" s="33"/>
      <c r="J285" s="33"/>
      <c r="K285" s="34"/>
    </row>
    <row r="286" spans="1:11" x14ac:dyDescent="0.25">
      <c r="A286" s="22" t="s">
        <v>196</v>
      </c>
      <c r="B286" s="32"/>
      <c r="C286" s="33"/>
      <c r="D286" s="33"/>
      <c r="E286" s="33"/>
      <c r="F286" s="34"/>
      <c r="G286" s="32"/>
      <c r="H286" s="33"/>
      <c r="I286" s="33"/>
      <c r="J286" s="33"/>
      <c r="K286" s="34"/>
    </row>
    <row r="287" spans="1:11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15" t="s">
        <v>207</v>
      </c>
      <c r="G287" s="14" t="s">
        <v>207</v>
      </c>
      <c r="H287" s="6" t="s">
        <v>207</v>
      </c>
      <c r="I287" s="6" t="s">
        <v>207</v>
      </c>
      <c r="J287" s="6" t="s">
        <v>207</v>
      </c>
      <c r="K287" s="15" t="s">
        <v>207</v>
      </c>
    </row>
    <row r="288" spans="1:11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15" t="s">
        <v>206</v>
      </c>
      <c r="G288" s="14" t="s">
        <v>206</v>
      </c>
      <c r="H288" s="6" t="s">
        <v>206</v>
      </c>
      <c r="I288" s="6" t="s">
        <v>206</v>
      </c>
      <c r="J288" s="6" t="s">
        <v>206</v>
      </c>
      <c r="K288" s="15" t="s">
        <v>206</v>
      </c>
    </row>
    <row r="289" spans="1:11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15" t="s">
        <v>206</v>
      </c>
      <c r="G289" s="14" t="s">
        <v>206</v>
      </c>
      <c r="H289" s="6" t="s">
        <v>206</v>
      </c>
      <c r="I289" s="6" t="s">
        <v>206</v>
      </c>
      <c r="J289" s="6" t="s">
        <v>206</v>
      </c>
      <c r="K289" s="15" t="s">
        <v>206</v>
      </c>
    </row>
    <row r="290" spans="1:11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15" t="s">
        <v>206</v>
      </c>
      <c r="G290" s="14" t="s">
        <v>206</v>
      </c>
      <c r="H290" s="6" t="s">
        <v>206</v>
      </c>
      <c r="I290" s="6" t="s">
        <v>206</v>
      </c>
      <c r="J290" s="6" t="s">
        <v>206</v>
      </c>
      <c r="K290" s="15" t="s">
        <v>206</v>
      </c>
    </row>
    <row r="291" spans="1:11" ht="15.75" thickBot="1" x14ac:dyDescent="0.3">
      <c r="A291" s="26" t="s">
        <v>157</v>
      </c>
      <c r="B291" s="16">
        <f t="shared" ref="B291:K291" si="40">SUM(B287:B290)</f>
        <v>0</v>
      </c>
      <c r="C291" s="21">
        <f t="shared" si="40"/>
        <v>0</v>
      </c>
      <c r="D291" s="21">
        <f t="shared" si="40"/>
        <v>0</v>
      </c>
      <c r="E291" s="21">
        <f t="shared" si="40"/>
        <v>0</v>
      </c>
      <c r="F291" s="17">
        <f t="shared" si="40"/>
        <v>0</v>
      </c>
      <c r="G291" s="16">
        <f t="shared" si="40"/>
        <v>0</v>
      </c>
      <c r="H291" s="21">
        <f t="shared" si="40"/>
        <v>0</v>
      </c>
      <c r="I291" s="21">
        <f t="shared" si="40"/>
        <v>0</v>
      </c>
      <c r="J291" s="21">
        <f t="shared" si="40"/>
        <v>0</v>
      </c>
      <c r="K291" s="17">
        <f t="shared" si="40"/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F13"/>
    <mergeCell ref="G13:K13"/>
    <mergeCell ref="A13:A14"/>
  </mergeCells>
  <phoneticPr fontId="16" type="noConversion"/>
  <conditionalFormatting sqref="B1:K1048576">
    <cfRule type="cellIs" dxfId="9" priority="81" operator="equal">
      <formula>"Delinquent"</formula>
    </cfRule>
    <cfRule type="cellIs" dxfId="8" priority="82" operator="lessThan">
      <formula>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6:L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8" width="19.140625" style="44" customWidth="1"/>
    <col min="9" max="10" width="20.28515625" style="44" bestFit="1" customWidth="1"/>
    <col min="11" max="11" width="19.140625" style="44" customWidth="1"/>
    <col min="12" max="12" width="20.28515625" style="44" bestFit="1" customWidth="1"/>
    <col min="13" max="16384" width="9.140625" style="1"/>
  </cols>
  <sheetData>
    <row r="6" spans="1:12" ht="18" x14ac:dyDescent="0.25">
      <c r="A6" s="2" t="str">
        <f>Contents!A7</f>
        <v>Nevada Healthcare Quarterly Reports</v>
      </c>
    </row>
    <row r="7" spans="1:12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12" ht="18.75" x14ac:dyDescent="0.3">
      <c r="A8" s="42" t="s">
        <v>88</v>
      </c>
      <c r="B8" s="47"/>
      <c r="C8" s="45"/>
      <c r="D8" s="45"/>
      <c r="E8" s="45"/>
      <c r="F8" s="45"/>
      <c r="G8" s="45"/>
      <c r="H8" s="45"/>
    </row>
    <row r="9" spans="1:12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12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12" x14ac:dyDescent="0.25">
      <c r="A11" s="3"/>
      <c r="B11" s="45"/>
      <c r="C11" s="45"/>
      <c r="D11" s="45"/>
      <c r="E11" s="45"/>
      <c r="F11" s="45"/>
      <c r="G11" s="45"/>
      <c r="H11" s="45"/>
    </row>
    <row r="12" spans="1:12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12" s="48" customFormat="1" ht="30.75" customHeight="1" x14ac:dyDescent="0.25">
      <c r="A13" s="55" t="s">
        <v>19</v>
      </c>
      <c r="B13" s="52" t="s">
        <v>88</v>
      </c>
      <c r="C13" s="53"/>
      <c r="D13" s="53"/>
      <c r="E13" s="53"/>
      <c r="F13" s="61"/>
      <c r="G13" s="61"/>
      <c r="H13" s="62"/>
      <c r="I13" s="63" t="s">
        <v>97</v>
      </c>
      <c r="J13" s="64"/>
      <c r="K13" s="57"/>
      <c r="L13" s="50" t="s">
        <v>107</v>
      </c>
    </row>
    <row r="14" spans="1:12" s="48" customFormat="1" ht="50.25" customHeight="1" thickBot="1" x14ac:dyDescent="0.3">
      <c r="A14" s="65"/>
      <c r="B14" s="10" t="s">
        <v>98</v>
      </c>
      <c r="C14" s="4" t="s">
        <v>99</v>
      </c>
      <c r="D14" s="4" t="s">
        <v>100</v>
      </c>
      <c r="E14" s="4" t="s">
        <v>101</v>
      </c>
      <c r="F14" s="4" t="s">
        <v>102</v>
      </c>
      <c r="G14" s="4" t="s">
        <v>103</v>
      </c>
      <c r="H14" s="11" t="s">
        <v>35</v>
      </c>
      <c r="I14" s="10" t="s">
        <v>104</v>
      </c>
      <c r="J14" s="4" t="s">
        <v>105</v>
      </c>
      <c r="K14" s="11" t="s">
        <v>106</v>
      </c>
      <c r="L14" s="66"/>
    </row>
    <row r="15" spans="1:12" x14ac:dyDescent="0.25">
      <c r="A15" s="22" t="s">
        <v>158</v>
      </c>
      <c r="B15" s="12">
        <f>SUM(B16:B18)</f>
        <v>527589019.63</v>
      </c>
      <c r="C15" s="5">
        <f t="shared" ref="C15:L15" si="0">SUM(C16:C18)</f>
        <v>269551013.75</v>
      </c>
      <c r="D15" s="5">
        <f t="shared" si="0"/>
        <v>187543931.84999999</v>
      </c>
      <c r="E15" s="5">
        <f t="shared" si="0"/>
        <v>57324350.759999998</v>
      </c>
      <c r="F15" s="5">
        <f t="shared" si="0"/>
        <v>331486851.54999995</v>
      </c>
      <c r="G15" s="5">
        <f t="shared" si="0"/>
        <v>137402899.54000002</v>
      </c>
      <c r="H15" s="13">
        <f t="shared" si="0"/>
        <v>1510898067.0799999</v>
      </c>
      <c r="I15" s="12">
        <f t="shared" si="0"/>
        <v>4918048613.9100008</v>
      </c>
      <c r="J15" s="5">
        <f t="shared" si="0"/>
        <v>3427243133.8899999</v>
      </c>
      <c r="K15" s="13">
        <f t="shared" si="0"/>
        <v>1490805480.02</v>
      </c>
      <c r="L15" s="7">
        <f t="shared" si="0"/>
        <v>6747940809.0599995</v>
      </c>
    </row>
    <row r="16" spans="1:12" x14ac:dyDescent="0.25">
      <c r="A16" s="23" t="s">
        <v>146</v>
      </c>
      <c r="B16" s="12">
        <f>B25+B32+B39+B46+B53+B60+B67+B74+B81+B88+B95+B102+B109+B116+B123+B130+B137+B144+B151</f>
        <v>200320690.35999998</v>
      </c>
      <c r="C16" s="5">
        <f t="shared" ref="C16:L16" si="1">C25+C32+C39+C46+C53+C60+C67+C74+C81+C88+C95+C102+C109+C116+C123+C130+C137+C144+C151</f>
        <v>0</v>
      </c>
      <c r="D16" s="5">
        <f t="shared" si="1"/>
        <v>109450304.79000001</v>
      </c>
      <c r="E16" s="5">
        <f t="shared" si="1"/>
        <v>30914818.949999999</v>
      </c>
      <c r="F16" s="5">
        <f t="shared" si="1"/>
        <v>287767668.53999996</v>
      </c>
      <c r="G16" s="5">
        <f t="shared" si="1"/>
        <v>36420347.030000001</v>
      </c>
      <c r="H16" s="13">
        <f t="shared" si="1"/>
        <v>664873829.67000008</v>
      </c>
      <c r="I16" s="12">
        <f t="shared" si="1"/>
        <v>3499106228.1100001</v>
      </c>
      <c r="J16" s="5">
        <f t="shared" si="1"/>
        <v>2439124969.0799999</v>
      </c>
      <c r="K16" s="13">
        <f t="shared" si="1"/>
        <v>1059981259.0300001</v>
      </c>
      <c r="L16" s="7">
        <f t="shared" si="1"/>
        <v>3813143889.8000002</v>
      </c>
    </row>
    <row r="17" spans="1:12" x14ac:dyDescent="0.25">
      <c r="A17" s="23" t="s">
        <v>147</v>
      </c>
      <c r="B17" s="12">
        <f>B158+B165+B172+B179+B186+B193</f>
        <v>185818166.03</v>
      </c>
      <c r="C17" s="5">
        <f t="shared" ref="C17:L17" si="2">C158+C165+C172+C179+C186+C193</f>
        <v>214629123.75</v>
      </c>
      <c r="D17" s="5">
        <f t="shared" si="2"/>
        <v>65287605.119999997</v>
      </c>
      <c r="E17" s="5">
        <f t="shared" si="2"/>
        <v>22601641.91</v>
      </c>
      <c r="F17" s="5">
        <f t="shared" si="2"/>
        <v>16355029.98</v>
      </c>
      <c r="G17" s="5">
        <f t="shared" si="2"/>
        <v>68172566.200000003</v>
      </c>
      <c r="H17" s="13">
        <f t="shared" si="2"/>
        <v>572864132.99000001</v>
      </c>
      <c r="I17" s="12">
        <f t="shared" si="2"/>
        <v>1164179415.6700001</v>
      </c>
      <c r="J17" s="5">
        <f t="shared" si="2"/>
        <v>813472583.41000009</v>
      </c>
      <c r="K17" s="13">
        <f t="shared" si="2"/>
        <v>350706832.25999999</v>
      </c>
      <c r="L17" s="7">
        <f t="shared" si="2"/>
        <v>2192356091.8600001</v>
      </c>
    </row>
    <row r="18" spans="1:12" x14ac:dyDescent="0.25">
      <c r="A18" s="23" t="s">
        <v>148</v>
      </c>
      <c r="B18" s="12">
        <f>B200+B207+B214+B221+B228+B235+B242+B249+B256+B263+B270+B277+B284+B291</f>
        <v>141450163.24000001</v>
      </c>
      <c r="C18" s="5">
        <f t="shared" ref="C18:L18" si="3">C200+C207+C214+C221+C228+C235+C242+C249+C256+C263+C270+C277+C284+C291</f>
        <v>54921890</v>
      </c>
      <c r="D18" s="5">
        <f t="shared" si="3"/>
        <v>12806021.940000001</v>
      </c>
      <c r="E18" s="5">
        <f t="shared" si="3"/>
        <v>3807889.9</v>
      </c>
      <c r="F18" s="5">
        <f t="shared" si="3"/>
        <v>27364153.029999997</v>
      </c>
      <c r="G18" s="5">
        <f t="shared" si="3"/>
        <v>32809986.310000002</v>
      </c>
      <c r="H18" s="13">
        <f t="shared" si="3"/>
        <v>273160104.41999996</v>
      </c>
      <c r="I18" s="12">
        <f t="shared" si="3"/>
        <v>254762970.13000003</v>
      </c>
      <c r="J18" s="5">
        <f t="shared" si="3"/>
        <v>174645581.39999998</v>
      </c>
      <c r="K18" s="13">
        <f t="shared" si="3"/>
        <v>80117388.730000004</v>
      </c>
      <c r="L18" s="7">
        <f t="shared" si="3"/>
        <v>742440827.39999998</v>
      </c>
    </row>
    <row r="19" spans="1:12" x14ac:dyDescent="0.25">
      <c r="A19" s="24"/>
      <c r="B19" s="32"/>
      <c r="C19" s="33"/>
      <c r="D19" s="33"/>
      <c r="E19" s="33"/>
      <c r="F19" s="33"/>
      <c r="G19" s="33"/>
      <c r="H19" s="34"/>
      <c r="I19" s="32"/>
      <c r="J19" s="33"/>
      <c r="K19" s="34"/>
      <c r="L19" s="35"/>
    </row>
    <row r="20" spans="1:12" x14ac:dyDescent="0.25">
      <c r="A20" s="22" t="s">
        <v>160</v>
      </c>
      <c r="B20" s="32"/>
      <c r="C20" s="33"/>
      <c r="D20" s="33"/>
      <c r="E20" s="33"/>
      <c r="F20" s="33"/>
      <c r="G20" s="33"/>
      <c r="H20" s="34"/>
      <c r="I20" s="32"/>
      <c r="J20" s="33"/>
      <c r="K20" s="34"/>
      <c r="L20" s="35"/>
    </row>
    <row r="21" spans="1:12" x14ac:dyDescent="0.25">
      <c r="A21" s="25" t="s">
        <v>202</v>
      </c>
      <c r="B21" s="14">
        <v>-550690.52</v>
      </c>
      <c r="C21" s="6">
        <v>0</v>
      </c>
      <c r="D21" s="6">
        <v>8631237.9700000007</v>
      </c>
      <c r="E21" s="6">
        <v>2302423.67</v>
      </c>
      <c r="F21" s="6">
        <v>0</v>
      </c>
      <c r="G21" s="6">
        <v>2983921.01</v>
      </c>
      <c r="H21" s="15">
        <v>13366892.130000001</v>
      </c>
      <c r="I21" s="14">
        <v>333241065.82999998</v>
      </c>
      <c r="J21" s="6">
        <v>275829443.20999998</v>
      </c>
      <c r="K21" s="15">
        <v>57411622.619999997</v>
      </c>
      <c r="L21" s="8">
        <v>228888187.75999999</v>
      </c>
    </row>
    <row r="22" spans="1:12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15" t="s">
        <v>206</v>
      </c>
      <c r="I22" s="14" t="s">
        <v>206</v>
      </c>
      <c r="J22" s="6" t="s">
        <v>206</v>
      </c>
      <c r="K22" s="15" t="s">
        <v>206</v>
      </c>
      <c r="L22" s="8" t="s">
        <v>206</v>
      </c>
    </row>
    <row r="23" spans="1:12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15" t="s">
        <v>206</v>
      </c>
      <c r="I23" s="14" t="s">
        <v>206</v>
      </c>
      <c r="J23" s="6" t="s">
        <v>206</v>
      </c>
      <c r="K23" s="15" t="s">
        <v>206</v>
      </c>
      <c r="L23" s="8" t="s">
        <v>206</v>
      </c>
    </row>
    <row r="24" spans="1:12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15" t="s">
        <v>206</v>
      </c>
      <c r="I24" s="14" t="s">
        <v>206</v>
      </c>
      <c r="J24" s="6" t="s">
        <v>206</v>
      </c>
      <c r="K24" s="15" t="s">
        <v>206</v>
      </c>
      <c r="L24" s="8" t="s">
        <v>206</v>
      </c>
    </row>
    <row r="25" spans="1:12" x14ac:dyDescent="0.25">
      <c r="A25" s="22" t="s">
        <v>157</v>
      </c>
      <c r="B25" s="12">
        <f t="shared" ref="B25:H25" si="4">SUM(B21:B24)</f>
        <v>-550690.52</v>
      </c>
      <c r="C25" s="5">
        <f t="shared" si="4"/>
        <v>0</v>
      </c>
      <c r="D25" s="5">
        <f t="shared" si="4"/>
        <v>8631237.9700000007</v>
      </c>
      <c r="E25" s="5">
        <f t="shared" si="4"/>
        <v>2302423.67</v>
      </c>
      <c r="F25" s="5">
        <f t="shared" si="4"/>
        <v>0</v>
      </c>
      <c r="G25" s="5">
        <f t="shared" si="4"/>
        <v>2983921.01</v>
      </c>
      <c r="H25" s="13">
        <f t="shared" si="4"/>
        <v>13366892.130000001</v>
      </c>
      <c r="I25" s="12">
        <f>SUM(I21:I24)</f>
        <v>333241065.82999998</v>
      </c>
      <c r="J25" s="5">
        <f>SUM(J21:J24)</f>
        <v>275829443.20999998</v>
      </c>
      <c r="K25" s="13">
        <f>SUM(K21:K24)</f>
        <v>57411622.619999997</v>
      </c>
      <c r="L25" s="7">
        <f>SUM(L21:L24)</f>
        <v>228888187.75999999</v>
      </c>
    </row>
    <row r="26" spans="1:12" x14ac:dyDescent="0.25">
      <c r="A26" s="24"/>
      <c r="B26" s="32"/>
      <c r="C26" s="33"/>
      <c r="D26" s="33"/>
      <c r="E26" s="33"/>
      <c r="F26" s="33"/>
      <c r="G26" s="33"/>
      <c r="H26" s="34"/>
      <c r="I26" s="32"/>
      <c r="J26" s="33"/>
      <c r="K26" s="34"/>
      <c r="L26" s="35"/>
    </row>
    <row r="27" spans="1:12" x14ac:dyDescent="0.25">
      <c r="A27" s="22" t="s">
        <v>161</v>
      </c>
      <c r="B27" s="32"/>
      <c r="C27" s="33"/>
      <c r="D27" s="33"/>
      <c r="E27" s="33"/>
      <c r="F27" s="33"/>
      <c r="G27" s="33"/>
      <c r="H27" s="34"/>
      <c r="I27" s="32"/>
      <c r="J27" s="33"/>
      <c r="K27" s="34"/>
      <c r="L27" s="35"/>
    </row>
    <row r="28" spans="1:12" x14ac:dyDescent="0.25">
      <c r="A28" s="25" t="s">
        <v>202</v>
      </c>
      <c r="B28" s="14">
        <v>0</v>
      </c>
      <c r="C28" s="6">
        <v>0</v>
      </c>
      <c r="D28" s="6">
        <v>169857</v>
      </c>
      <c r="E28" s="6">
        <v>361081</v>
      </c>
      <c r="F28" s="6">
        <v>43539860</v>
      </c>
      <c r="G28" s="6">
        <v>142408</v>
      </c>
      <c r="H28" s="15">
        <v>44213206</v>
      </c>
      <c r="I28" s="14">
        <v>25408838</v>
      </c>
      <c r="J28" s="6">
        <v>23212798</v>
      </c>
      <c r="K28" s="15">
        <v>2196040</v>
      </c>
      <c r="L28" s="8">
        <v>54610172</v>
      </c>
    </row>
    <row r="29" spans="1:12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15" t="s">
        <v>206</v>
      </c>
      <c r="I29" s="14" t="s">
        <v>206</v>
      </c>
      <c r="J29" s="6" t="s">
        <v>206</v>
      </c>
      <c r="K29" s="15" t="s">
        <v>206</v>
      </c>
      <c r="L29" s="8" t="s">
        <v>206</v>
      </c>
    </row>
    <row r="30" spans="1:12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15" t="s">
        <v>206</v>
      </c>
      <c r="I30" s="14" t="s">
        <v>206</v>
      </c>
      <c r="J30" s="6" t="s">
        <v>206</v>
      </c>
      <c r="K30" s="15" t="s">
        <v>206</v>
      </c>
      <c r="L30" s="8" t="s">
        <v>206</v>
      </c>
    </row>
    <row r="31" spans="1:12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15" t="s">
        <v>206</v>
      </c>
      <c r="I31" s="14" t="s">
        <v>206</v>
      </c>
      <c r="J31" s="6" t="s">
        <v>206</v>
      </c>
      <c r="K31" s="15" t="s">
        <v>206</v>
      </c>
      <c r="L31" s="8" t="s">
        <v>206</v>
      </c>
    </row>
    <row r="32" spans="1:12" x14ac:dyDescent="0.25">
      <c r="A32" s="22" t="s">
        <v>157</v>
      </c>
      <c r="B32" s="12">
        <f t="shared" ref="B32:H32" si="5">SUM(B28:B31)</f>
        <v>0</v>
      </c>
      <c r="C32" s="5">
        <f t="shared" si="5"/>
        <v>0</v>
      </c>
      <c r="D32" s="5">
        <f t="shared" si="5"/>
        <v>169857</v>
      </c>
      <c r="E32" s="5">
        <f t="shared" si="5"/>
        <v>361081</v>
      </c>
      <c r="F32" s="5">
        <f t="shared" si="5"/>
        <v>43539860</v>
      </c>
      <c r="G32" s="5">
        <f t="shared" si="5"/>
        <v>142408</v>
      </c>
      <c r="H32" s="13">
        <f t="shared" si="5"/>
        <v>44213206</v>
      </c>
      <c r="I32" s="12">
        <f>SUM(I28:I31)</f>
        <v>25408838</v>
      </c>
      <c r="J32" s="5">
        <f>SUM(J28:J31)</f>
        <v>23212798</v>
      </c>
      <c r="K32" s="13">
        <f>SUM(K28:K31)</f>
        <v>2196040</v>
      </c>
      <c r="L32" s="7">
        <f>SUM(L28:L31)</f>
        <v>54610172</v>
      </c>
    </row>
    <row r="33" spans="1:12" x14ac:dyDescent="0.25">
      <c r="A33" s="22"/>
      <c r="B33" s="12"/>
      <c r="C33" s="5"/>
      <c r="D33" s="5"/>
      <c r="E33" s="5"/>
      <c r="F33" s="5"/>
      <c r="G33" s="5"/>
      <c r="H33" s="13"/>
      <c r="I33" s="12"/>
      <c r="J33" s="5"/>
      <c r="K33" s="13"/>
      <c r="L33" s="7"/>
    </row>
    <row r="34" spans="1:12" x14ac:dyDescent="0.25">
      <c r="A34" s="22" t="s">
        <v>198</v>
      </c>
      <c r="B34" s="12"/>
      <c r="C34" s="5"/>
      <c r="D34" s="5"/>
      <c r="E34" s="5"/>
      <c r="F34" s="5"/>
      <c r="G34" s="5"/>
      <c r="H34" s="13"/>
      <c r="I34" s="12"/>
      <c r="J34" s="5"/>
      <c r="K34" s="13"/>
      <c r="L34" s="7"/>
    </row>
    <row r="35" spans="1:12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15" t="s">
        <v>206</v>
      </c>
      <c r="I35" s="14" t="s">
        <v>206</v>
      </c>
      <c r="J35" s="6" t="s">
        <v>206</v>
      </c>
      <c r="K35" s="15" t="s">
        <v>206</v>
      </c>
      <c r="L35" s="8" t="s">
        <v>206</v>
      </c>
    </row>
    <row r="36" spans="1:12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15" t="s">
        <v>206</v>
      </c>
      <c r="I36" s="14" t="s">
        <v>206</v>
      </c>
      <c r="J36" s="6" t="s">
        <v>206</v>
      </c>
      <c r="K36" s="15" t="s">
        <v>206</v>
      </c>
      <c r="L36" s="8" t="s">
        <v>206</v>
      </c>
    </row>
    <row r="37" spans="1:12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15" t="s">
        <v>206</v>
      </c>
      <c r="I37" s="14" t="s">
        <v>206</v>
      </c>
      <c r="J37" s="6" t="s">
        <v>206</v>
      </c>
      <c r="K37" s="15" t="s">
        <v>206</v>
      </c>
      <c r="L37" s="8" t="s">
        <v>206</v>
      </c>
    </row>
    <row r="38" spans="1:12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15" t="s">
        <v>206</v>
      </c>
      <c r="I38" s="14" t="s">
        <v>206</v>
      </c>
      <c r="J38" s="6" t="s">
        <v>206</v>
      </c>
      <c r="K38" s="15" t="s">
        <v>206</v>
      </c>
      <c r="L38" s="8" t="s">
        <v>206</v>
      </c>
    </row>
    <row r="39" spans="1:12" x14ac:dyDescent="0.25">
      <c r="A39" s="22" t="s">
        <v>157</v>
      </c>
      <c r="B39" s="12"/>
      <c r="C39" s="5"/>
      <c r="D39" s="5"/>
      <c r="E39" s="5"/>
      <c r="F39" s="5"/>
      <c r="G39" s="5"/>
      <c r="H39" s="13"/>
      <c r="I39" s="12"/>
      <c r="J39" s="5"/>
      <c r="K39" s="13"/>
      <c r="L39" s="7"/>
    </row>
    <row r="40" spans="1:12" x14ac:dyDescent="0.25">
      <c r="A40" s="24"/>
      <c r="B40" s="32"/>
      <c r="C40" s="33"/>
      <c r="D40" s="33"/>
      <c r="E40" s="33"/>
      <c r="F40" s="33"/>
      <c r="G40" s="33"/>
      <c r="H40" s="34"/>
      <c r="I40" s="32"/>
      <c r="J40" s="33"/>
      <c r="K40" s="34"/>
      <c r="L40" s="35"/>
    </row>
    <row r="41" spans="1:12" x14ac:dyDescent="0.25">
      <c r="A41" s="22" t="s">
        <v>162</v>
      </c>
      <c r="B41" s="32"/>
      <c r="C41" s="33"/>
      <c r="D41" s="33"/>
      <c r="E41" s="33"/>
      <c r="F41" s="33"/>
      <c r="G41" s="33"/>
      <c r="H41" s="34"/>
      <c r="I41" s="32"/>
      <c r="J41" s="33"/>
      <c r="K41" s="34"/>
      <c r="L41" s="35"/>
    </row>
    <row r="42" spans="1:12" x14ac:dyDescent="0.25">
      <c r="A42" s="25" t="s">
        <v>202</v>
      </c>
      <c r="B42" s="14">
        <v>0</v>
      </c>
      <c r="C42" s="6">
        <v>0</v>
      </c>
      <c r="D42" s="6">
        <v>200764</v>
      </c>
      <c r="E42" s="6">
        <v>515485</v>
      </c>
      <c r="F42" s="6">
        <v>70271406</v>
      </c>
      <c r="G42" s="6">
        <v>52748</v>
      </c>
      <c r="H42" s="15">
        <v>71040403</v>
      </c>
      <c r="I42" s="14">
        <v>47514180</v>
      </c>
      <c r="J42" s="6">
        <v>43887907</v>
      </c>
      <c r="K42" s="15">
        <v>3626273</v>
      </c>
      <c r="L42" s="8">
        <v>85987865</v>
      </c>
    </row>
    <row r="43" spans="1:12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15" t="s">
        <v>206</v>
      </c>
      <c r="I43" s="14" t="s">
        <v>206</v>
      </c>
      <c r="J43" s="6" t="s">
        <v>206</v>
      </c>
      <c r="K43" s="15" t="s">
        <v>206</v>
      </c>
      <c r="L43" s="8" t="s">
        <v>206</v>
      </c>
    </row>
    <row r="44" spans="1:12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15" t="s">
        <v>206</v>
      </c>
      <c r="I44" s="14" t="s">
        <v>206</v>
      </c>
      <c r="J44" s="6" t="s">
        <v>206</v>
      </c>
      <c r="K44" s="15" t="s">
        <v>206</v>
      </c>
      <c r="L44" s="8" t="s">
        <v>206</v>
      </c>
    </row>
    <row r="45" spans="1:12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15" t="s">
        <v>206</v>
      </c>
      <c r="I45" s="14" t="s">
        <v>206</v>
      </c>
      <c r="J45" s="6" t="s">
        <v>206</v>
      </c>
      <c r="K45" s="15" t="s">
        <v>206</v>
      </c>
      <c r="L45" s="8" t="s">
        <v>206</v>
      </c>
    </row>
    <row r="46" spans="1:12" x14ac:dyDescent="0.25">
      <c r="A46" s="22" t="s">
        <v>157</v>
      </c>
      <c r="B46" s="12">
        <f t="shared" ref="B46:H46" si="6">SUM(B42:B45)</f>
        <v>0</v>
      </c>
      <c r="C46" s="5">
        <f t="shared" si="6"/>
        <v>0</v>
      </c>
      <c r="D46" s="5">
        <f t="shared" si="6"/>
        <v>200764</v>
      </c>
      <c r="E46" s="5">
        <f t="shared" si="6"/>
        <v>515485</v>
      </c>
      <c r="F46" s="5">
        <f t="shared" si="6"/>
        <v>70271406</v>
      </c>
      <c r="G46" s="5">
        <f t="shared" si="6"/>
        <v>52748</v>
      </c>
      <c r="H46" s="13">
        <f t="shared" si="6"/>
        <v>71040403</v>
      </c>
      <c r="I46" s="12">
        <f>SUM(I42:I45)</f>
        <v>47514180</v>
      </c>
      <c r="J46" s="5">
        <f>SUM(J42:J45)</f>
        <v>43887907</v>
      </c>
      <c r="K46" s="13">
        <f>SUM(K42:K45)</f>
        <v>3626273</v>
      </c>
      <c r="L46" s="7">
        <f>SUM(L42:L45)</f>
        <v>85987865</v>
      </c>
    </row>
    <row r="47" spans="1:12" x14ac:dyDescent="0.25">
      <c r="A47" s="24"/>
      <c r="B47" s="32"/>
      <c r="C47" s="33"/>
      <c r="D47" s="33"/>
      <c r="E47" s="33"/>
      <c r="F47" s="33"/>
      <c r="G47" s="33"/>
      <c r="H47" s="34"/>
      <c r="I47" s="32"/>
      <c r="J47" s="33"/>
      <c r="K47" s="34"/>
      <c r="L47" s="35"/>
    </row>
    <row r="48" spans="1:12" x14ac:dyDescent="0.25">
      <c r="A48" s="22" t="s">
        <v>163</v>
      </c>
      <c r="B48" s="32"/>
      <c r="C48" s="33"/>
      <c r="D48" s="33"/>
      <c r="E48" s="33"/>
      <c r="F48" s="33"/>
      <c r="G48" s="33"/>
      <c r="H48" s="34"/>
      <c r="I48" s="32"/>
      <c r="J48" s="33"/>
      <c r="K48" s="34"/>
      <c r="L48" s="35"/>
    </row>
    <row r="49" spans="1:12" x14ac:dyDescent="0.25">
      <c r="A49" s="25" t="s">
        <v>202</v>
      </c>
      <c r="B49" s="14">
        <v>0</v>
      </c>
      <c r="C49" s="6">
        <v>0</v>
      </c>
      <c r="D49" s="6">
        <v>188282</v>
      </c>
      <c r="E49" s="6">
        <v>474070</v>
      </c>
      <c r="F49" s="6">
        <v>0</v>
      </c>
      <c r="G49" s="6">
        <v>75422</v>
      </c>
      <c r="H49" s="15">
        <v>737774</v>
      </c>
      <c r="I49" s="14">
        <v>26806279</v>
      </c>
      <c r="J49" s="6">
        <v>24860362</v>
      </c>
      <c r="K49" s="15">
        <v>1945917</v>
      </c>
      <c r="L49" s="8">
        <v>14056972</v>
      </c>
    </row>
    <row r="50" spans="1:12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15" t="s">
        <v>206</v>
      </c>
      <c r="I50" s="14" t="s">
        <v>206</v>
      </c>
      <c r="J50" s="6" t="s">
        <v>206</v>
      </c>
      <c r="K50" s="15" t="s">
        <v>206</v>
      </c>
      <c r="L50" s="8" t="s">
        <v>206</v>
      </c>
    </row>
    <row r="51" spans="1:12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15" t="s">
        <v>206</v>
      </c>
      <c r="I51" s="14" t="s">
        <v>206</v>
      </c>
      <c r="J51" s="6" t="s">
        <v>206</v>
      </c>
      <c r="K51" s="15" t="s">
        <v>206</v>
      </c>
      <c r="L51" s="8" t="s">
        <v>206</v>
      </c>
    </row>
    <row r="52" spans="1:12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15" t="s">
        <v>206</v>
      </c>
      <c r="I52" s="14" t="s">
        <v>206</v>
      </c>
      <c r="J52" s="6" t="s">
        <v>206</v>
      </c>
      <c r="K52" s="15" t="s">
        <v>206</v>
      </c>
      <c r="L52" s="8" t="s">
        <v>206</v>
      </c>
    </row>
    <row r="53" spans="1:12" x14ac:dyDescent="0.25">
      <c r="A53" s="22" t="s">
        <v>157</v>
      </c>
      <c r="B53" s="12">
        <f t="shared" ref="B53:H53" si="7">SUM(B49:B52)</f>
        <v>0</v>
      </c>
      <c r="C53" s="5">
        <f t="shared" si="7"/>
        <v>0</v>
      </c>
      <c r="D53" s="5">
        <f t="shared" si="7"/>
        <v>188282</v>
      </c>
      <c r="E53" s="5">
        <f t="shared" si="7"/>
        <v>474070</v>
      </c>
      <c r="F53" s="5">
        <f t="shared" si="7"/>
        <v>0</v>
      </c>
      <c r="G53" s="5">
        <f t="shared" si="7"/>
        <v>75422</v>
      </c>
      <c r="H53" s="13">
        <f t="shared" si="7"/>
        <v>737774</v>
      </c>
      <c r="I53" s="12">
        <f>SUM(I49:I52)</f>
        <v>26806279</v>
      </c>
      <c r="J53" s="5">
        <f>SUM(J49:J52)</f>
        <v>24860362</v>
      </c>
      <c r="K53" s="13">
        <f>SUM(K49:K52)</f>
        <v>1945917</v>
      </c>
      <c r="L53" s="7">
        <f>SUM(L49:L52)</f>
        <v>14056972</v>
      </c>
    </row>
    <row r="54" spans="1:12" x14ac:dyDescent="0.25">
      <c r="A54" s="24"/>
      <c r="B54" s="32"/>
      <c r="C54" s="33"/>
      <c r="D54" s="33"/>
      <c r="E54" s="33"/>
      <c r="F54" s="33"/>
      <c r="G54" s="33"/>
      <c r="H54" s="34"/>
      <c r="I54" s="32"/>
      <c r="J54" s="33"/>
      <c r="K54" s="34"/>
      <c r="L54" s="35"/>
    </row>
    <row r="55" spans="1:12" x14ac:dyDescent="0.25">
      <c r="A55" s="22" t="s">
        <v>164</v>
      </c>
      <c r="B55" s="32"/>
      <c r="C55" s="33"/>
      <c r="D55" s="33"/>
      <c r="E55" s="33"/>
      <c r="F55" s="33"/>
      <c r="G55" s="33"/>
      <c r="H55" s="34"/>
      <c r="I55" s="32"/>
      <c r="J55" s="33"/>
      <c r="K55" s="34"/>
      <c r="L55" s="35"/>
    </row>
    <row r="56" spans="1:12" x14ac:dyDescent="0.25">
      <c r="A56" s="25" t="s">
        <v>202</v>
      </c>
      <c r="B56" s="14">
        <v>0</v>
      </c>
      <c r="C56" s="6">
        <v>0</v>
      </c>
      <c r="D56" s="6">
        <v>162224</v>
      </c>
      <c r="E56" s="6">
        <v>452015</v>
      </c>
      <c r="F56" s="6">
        <v>0</v>
      </c>
      <c r="G56" s="6">
        <v>169265</v>
      </c>
      <c r="H56" s="15">
        <v>783504</v>
      </c>
      <c r="I56" s="14">
        <v>12319332</v>
      </c>
      <c r="J56" s="6">
        <v>11274206</v>
      </c>
      <c r="K56" s="15">
        <v>1045126</v>
      </c>
      <c r="L56" s="8">
        <v>11590053</v>
      </c>
    </row>
    <row r="57" spans="1:12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15" t="s">
        <v>206</v>
      </c>
      <c r="I57" s="14" t="s">
        <v>206</v>
      </c>
      <c r="J57" s="6" t="s">
        <v>206</v>
      </c>
      <c r="K57" s="15" t="s">
        <v>206</v>
      </c>
      <c r="L57" s="8" t="s">
        <v>206</v>
      </c>
    </row>
    <row r="58" spans="1:12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15" t="s">
        <v>206</v>
      </c>
      <c r="I58" s="14" t="s">
        <v>206</v>
      </c>
      <c r="J58" s="6" t="s">
        <v>206</v>
      </c>
      <c r="K58" s="15" t="s">
        <v>206</v>
      </c>
      <c r="L58" s="8" t="s">
        <v>206</v>
      </c>
    </row>
    <row r="59" spans="1:12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15" t="s">
        <v>206</v>
      </c>
      <c r="I59" s="14" t="s">
        <v>206</v>
      </c>
      <c r="J59" s="6" t="s">
        <v>206</v>
      </c>
      <c r="K59" s="15" t="s">
        <v>206</v>
      </c>
      <c r="L59" s="8" t="s">
        <v>206</v>
      </c>
    </row>
    <row r="60" spans="1:12" x14ac:dyDescent="0.25">
      <c r="A60" s="22" t="s">
        <v>157</v>
      </c>
      <c r="B60" s="12">
        <f t="shared" ref="B60:H60" si="8">SUM(B56:B59)</f>
        <v>0</v>
      </c>
      <c r="C60" s="5">
        <f t="shared" si="8"/>
        <v>0</v>
      </c>
      <c r="D60" s="5">
        <f t="shared" si="8"/>
        <v>162224</v>
      </c>
      <c r="E60" s="5">
        <f t="shared" si="8"/>
        <v>452015</v>
      </c>
      <c r="F60" s="5">
        <f t="shared" si="8"/>
        <v>0</v>
      </c>
      <c r="G60" s="5">
        <f t="shared" si="8"/>
        <v>169265</v>
      </c>
      <c r="H60" s="13">
        <f t="shared" si="8"/>
        <v>783504</v>
      </c>
      <c r="I60" s="12">
        <f>SUM(I56:I59)</f>
        <v>12319332</v>
      </c>
      <c r="J60" s="5">
        <f>SUM(J56:J59)</f>
        <v>11274206</v>
      </c>
      <c r="K60" s="13">
        <f>SUM(K56:K59)</f>
        <v>1045126</v>
      </c>
      <c r="L60" s="7">
        <f>SUM(L56:L59)</f>
        <v>11590053</v>
      </c>
    </row>
    <row r="61" spans="1:12" x14ac:dyDescent="0.25">
      <c r="A61" s="24"/>
      <c r="B61" s="32"/>
      <c r="C61" s="33"/>
      <c r="D61" s="33"/>
      <c r="E61" s="33"/>
      <c r="F61" s="33"/>
      <c r="G61" s="33"/>
      <c r="H61" s="34"/>
      <c r="I61" s="32"/>
      <c r="J61" s="33"/>
      <c r="K61" s="34"/>
      <c r="L61" s="35"/>
    </row>
    <row r="62" spans="1:12" x14ac:dyDescent="0.25">
      <c r="A62" s="22" t="s">
        <v>165</v>
      </c>
      <c r="B62" s="32"/>
      <c r="C62" s="33"/>
      <c r="D62" s="33"/>
      <c r="E62" s="33"/>
      <c r="F62" s="33"/>
      <c r="G62" s="33"/>
      <c r="H62" s="34"/>
      <c r="I62" s="32"/>
      <c r="J62" s="33"/>
      <c r="K62" s="34"/>
      <c r="L62" s="35"/>
    </row>
    <row r="63" spans="1:12" x14ac:dyDescent="0.25">
      <c r="A63" s="25" t="s">
        <v>202</v>
      </c>
      <c r="B63" s="14">
        <v>-1861774.48</v>
      </c>
      <c r="C63" s="6">
        <v>0</v>
      </c>
      <c r="D63" s="6">
        <v>8871798.9800000004</v>
      </c>
      <c r="E63" s="6">
        <v>2192540.6800000002</v>
      </c>
      <c r="F63" s="6">
        <v>0</v>
      </c>
      <c r="G63" s="6">
        <v>2049690.12</v>
      </c>
      <c r="H63" s="15">
        <v>11252255.300000001</v>
      </c>
      <c r="I63" s="14">
        <v>342049243.93000001</v>
      </c>
      <c r="J63" s="6">
        <v>278722434.83999997</v>
      </c>
      <c r="K63" s="15">
        <v>63326809.090000004</v>
      </c>
      <c r="L63" s="8">
        <v>285445340.64999998</v>
      </c>
    </row>
    <row r="64" spans="1:12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15" t="s">
        <v>206</v>
      </c>
      <c r="I64" s="14" t="s">
        <v>206</v>
      </c>
      <c r="J64" s="6" t="s">
        <v>206</v>
      </c>
      <c r="K64" s="15" t="s">
        <v>206</v>
      </c>
      <c r="L64" s="8" t="s">
        <v>206</v>
      </c>
    </row>
    <row r="65" spans="1:12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15" t="s">
        <v>206</v>
      </c>
      <c r="I65" s="14" t="s">
        <v>206</v>
      </c>
      <c r="J65" s="6" t="s">
        <v>206</v>
      </c>
      <c r="K65" s="15" t="s">
        <v>206</v>
      </c>
      <c r="L65" s="8" t="s">
        <v>206</v>
      </c>
    </row>
    <row r="66" spans="1:12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15" t="s">
        <v>206</v>
      </c>
      <c r="I66" s="14" t="s">
        <v>206</v>
      </c>
      <c r="J66" s="6" t="s">
        <v>206</v>
      </c>
      <c r="K66" s="15" t="s">
        <v>206</v>
      </c>
      <c r="L66" s="8" t="s">
        <v>206</v>
      </c>
    </row>
    <row r="67" spans="1:12" x14ac:dyDescent="0.25">
      <c r="A67" s="22" t="s">
        <v>157</v>
      </c>
      <c r="B67" s="12">
        <f t="shared" ref="B67:H67" si="9">SUM(B63:B66)</f>
        <v>-1861774.48</v>
      </c>
      <c r="C67" s="5">
        <f t="shared" si="9"/>
        <v>0</v>
      </c>
      <c r="D67" s="5">
        <f t="shared" si="9"/>
        <v>8871798.9800000004</v>
      </c>
      <c r="E67" s="5">
        <f t="shared" si="9"/>
        <v>2192540.6800000002</v>
      </c>
      <c r="F67" s="5">
        <f t="shared" si="9"/>
        <v>0</v>
      </c>
      <c r="G67" s="5">
        <f t="shared" si="9"/>
        <v>2049690.12</v>
      </c>
      <c r="H67" s="13">
        <f t="shared" si="9"/>
        <v>11252255.300000001</v>
      </c>
      <c r="I67" s="12">
        <f>SUM(I63:I66)</f>
        <v>342049243.93000001</v>
      </c>
      <c r="J67" s="5">
        <f>SUM(J63:J66)</f>
        <v>278722434.83999997</v>
      </c>
      <c r="K67" s="13">
        <f>SUM(K63:K66)</f>
        <v>63326809.090000004</v>
      </c>
      <c r="L67" s="7">
        <f>SUM(L63:L66)</f>
        <v>285445340.64999998</v>
      </c>
    </row>
    <row r="68" spans="1:12" x14ac:dyDescent="0.25">
      <c r="A68" s="24"/>
      <c r="B68" s="32"/>
      <c r="C68" s="33"/>
      <c r="D68" s="33"/>
      <c r="E68" s="33"/>
      <c r="F68" s="33"/>
      <c r="G68" s="33"/>
      <c r="H68" s="34"/>
      <c r="I68" s="32"/>
      <c r="J68" s="33"/>
      <c r="K68" s="34"/>
      <c r="L68" s="35"/>
    </row>
    <row r="69" spans="1:12" x14ac:dyDescent="0.25">
      <c r="A69" s="22" t="s">
        <v>166</v>
      </c>
      <c r="B69" s="32"/>
      <c r="C69" s="33"/>
      <c r="D69" s="33"/>
      <c r="E69" s="33"/>
      <c r="F69" s="33"/>
      <c r="G69" s="33"/>
      <c r="H69" s="34"/>
      <c r="I69" s="32"/>
      <c r="J69" s="33"/>
      <c r="K69" s="34"/>
      <c r="L69" s="35"/>
    </row>
    <row r="70" spans="1:12" x14ac:dyDescent="0.25">
      <c r="A70" s="25" t="s">
        <v>202</v>
      </c>
      <c r="B70" s="14">
        <v>27141</v>
      </c>
      <c r="C70" s="6">
        <v>0</v>
      </c>
      <c r="D70" s="6">
        <v>11687467</v>
      </c>
      <c r="E70" s="6">
        <v>2786912</v>
      </c>
      <c r="F70" s="6">
        <v>0</v>
      </c>
      <c r="G70" s="6">
        <v>1215370</v>
      </c>
      <c r="H70" s="15">
        <v>15716890</v>
      </c>
      <c r="I70" s="14">
        <v>167499598</v>
      </c>
      <c r="J70" s="6">
        <v>39445524</v>
      </c>
      <c r="K70" s="15">
        <v>128054074</v>
      </c>
      <c r="L70" s="8">
        <v>451841170</v>
      </c>
    </row>
    <row r="71" spans="1:12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15" t="s">
        <v>206</v>
      </c>
      <c r="I71" s="14" t="s">
        <v>206</v>
      </c>
      <c r="J71" s="6" t="s">
        <v>206</v>
      </c>
      <c r="K71" s="15" t="s">
        <v>206</v>
      </c>
      <c r="L71" s="8" t="s">
        <v>206</v>
      </c>
    </row>
    <row r="72" spans="1:12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15" t="s">
        <v>206</v>
      </c>
      <c r="I72" s="14" t="s">
        <v>206</v>
      </c>
      <c r="J72" s="6" t="s">
        <v>206</v>
      </c>
      <c r="K72" s="15" t="s">
        <v>206</v>
      </c>
      <c r="L72" s="8" t="s">
        <v>206</v>
      </c>
    </row>
    <row r="73" spans="1:12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15" t="s">
        <v>206</v>
      </c>
      <c r="I73" s="14" t="s">
        <v>206</v>
      </c>
      <c r="J73" s="6" t="s">
        <v>206</v>
      </c>
      <c r="K73" s="15" t="s">
        <v>206</v>
      </c>
      <c r="L73" s="8" t="s">
        <v>206</v>
      </c>
    </row>
    <row r="74" spans="1:12" x14ac:dyDescent="0.25">
      <c r="A74" s="22" t="s">
        <v>157</v>
      </c>
      <c r="B74" s="12">
        <f t="shared" ref="B74:H74" si="10">SUM(B70:B73)</f>
        <v>27141</v>
      </c>
      <c r="C74" s="5">
        <f t="shared" si="10"/>
        <v>0</v>
      </c>
      <c r="D74" s="5">
        <f t="shared" si="10"/>
        <v>11687467</v>
      </c>
      <c r="E74" s="5">
        <f t="shared" si="10"/>
        <v>2786912</v>
      </c>
      <c r="F74" s="5">
        <f t="shared" si="10"/>
        <v>0</v>
      </c>
      <c r="G74" s="5">
        <f t="shared" si="10"/>
        <v>1215370</v>
      </c>
      <c r="H74" s="13">
        <f t="shared" si="10"/>
        <v>15716890</v>
      </c>
      <c r="I74" s="12">
        <f>SUM(I70:I73)</f>
        <v>167499598</v>
      </c>
      <c r="J74" s="5">
        <f>SUM(J70:J73)</f>
        <v>39445524</v>
      </c>
      <c r="K74" s="13">
        <f>SUM(K70:K73)</f>
        <v>128054074</v>
      </c>
      <c r="L74" s="7">
        <f>SUM(L70:L73)</f>
        <v>451841170</v>
      </c>
    </row>
    <row r="75" spans="1:12" x14ac:dyDescent="0.25">
      <c r="A75" s="24"/>
      <c r="B75" s="32"/>
      <c r="C75" s="33"/>
      <c r="D75" s="33"/>
      <c r="E75" s="33"/>
      <c r="F75" s="33"/>
      <c r="G75" s="33"/>
      <c r="H75" s="34"/>
      <c r="I75" s="32"/>
      <c r="J75" s="33"/>
      <c r="K75" s="34"/>
      <c r="L75" s="35"/>
    </row>
    <row r="76" spans="1:12" x14ac:dyDescent="0.25">
      <c r="A76" s="22" t="s">
        <v>167</v>
      </c>
      <c r="B76" s="32"/>
      <c r="C76" s="33"/>
      <c r="D76" s="33"/>
      <c r="E76" s="33"/>
      <c r="F76" s="33"/>
      <c r="G76" s="33"/>
      <c r="H76" s="34"/>
      <c r="I76" s="32"/>
      <c r="J76" s="33"/>
      <c r="K76" s="34"/>
      <c r="L76" s="35"/>
    </row>
    <row r="77" spans="1:12" x14ac:dyDescent="0.25">
      <c r="A77" s="25" t="s">
        <v>202</v>
      </c>
      <c r="B77" s="14">
        <v>617373.81000000006</v>
      </c>
      <c r="C77" s="6">
        <v>0</v>
      </c>
      <c r="D77" s="6">
        <v>1679276.29</v>
      </c>
      <c r="E77" s="6">
        <v>729438.85</v>
      </c>
      <c r="F77" s="6">
        <v>173956402.53999999</v>
      </c>
      <c r="G77" s="6">
        <v>20030931.829999998</v>
      </c>
      <c r="H77" s="15">
        <v>197013423.31999999</v>
      </c>
      <c r="I77" s="14">
        <v>296122936.01999998</v>
      </c>
      <c r="J77" s="6">
        <v>279241292.56999999</v>
      </c>
      <c r="K77" s="15">
        <v>16881643.449999999</v>
      </c>
      <c r="L77" s="8">
        <v>255655906.75</v>
      </c>
    </row>
    <row r="78" spans="1:12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15" t="s">
        <v>206</v>
      </c>
      <c r="I78" s="14" t="s">
        <v>206</v>
      </c>
      <c r="J78" s="6" t="s">
        <v>206</v>
      </c>
      <c r="K78" s="15" t="s">
        <v>206</v>
      </c>
      <c r="L78" s="8" t="s">
        <v>206</v>
      </c>
    </row>
    <row r="79" spans="1:12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15" t="s">
        <v>206</v>
      </c>
      <c r="I79" s="14" t="s">
        <v>206</v>
      </c>
      <c r="J79" s="6" t="s">
        <v>206</v>
      </c>
      <c r="K79" s="15" t="s">
        <v>206</v>
      </c>
      <c r="L79" s="8" t="s">
        <v>206</v>
      </c>
    </row>
    <row r="80" spans="1:12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15" t="s">
        <v>206</v>
      </c>
      <c r="I80" s="14" t="s">
        <v>206</v>
      </c>
      <c r="J80" s="6" t="s">
        <v>206</v>
      </c>
      <c r="K80" s="15" t="s">
        <v>206</v>
      </c>
      <c r="L80" s="8" t="s">
        <v>206</v>
      </c>
    </row>
    <row r="81" spans="1:12" x14ac:dyDescent="0.25">
      <c r="A81" s="22" t="s">
        <v>157</v>
      </c>
      <c r="B81" s="12">
        <f t="shared" ref="B81:H81" si="11">SUM(B77:B80)</f>
        <v>617373.81000000006</v>
      </c>
      <c r="C81" s="5">
        <f t="shared" si="11"/>
        <v>0</v>
      </c>
      <c r="D81" s="5">
        <f t="shared" si="11"/>
        <v>1679276.29</v>
      </c>
      <c r="E81" s="5">
        <f t="shared" si="11"/>
        <v>729438.85</v>
      </c>
      <c r="F81" s="5">
        <f t="shared" si="11"/>
        <v>173956402.53999999</v>
      </c>
      <c r="G81" s="5">
        <f t="shared" si="11"/>
        <v>20030931.829999998</v>
      </c>
      <c r="H81" s="13">
        <f t="shared" si="11"/>
        <v>197013423.31999999</v>
      </c>
      <c r="I81" s="12">
        <f>SUM(I77:I80)</f>
        <v>296122936.01999998</v>
      </c>
      <c r="J81" s="5">
        <f>SUM(J77:J80)</f>
        <v>279241292.56999999</v>
      </c>
      <c r="K81" s="13">
        <f>SUM(K77:K80)</f>
        <v>16881643.449999999</v>
      </c>
      <c r="L81" s="7">
        <f>SUM(L77:L80)</f>
        <v>255655906.75</v>
      </c>
    </row>
    <row r="82" spans="1:12" x14ac:dyDescent="0.25">
      <c r="A82" s="24"/>
      <c r="B82" s="32"/>
      <c r="C82" s="33"/>
      <c r="D82" s="33"/>
      <c r="E82" s="33"/>
      <c r="F82" s="33"/>
      <c r="G82" s="33"/>
      <c r="H82" s="34"/>
      <c r="I82" s="32"/>
      <c r="J82" s="33"/>
      <c r="K82" s="34"/>
      <c r="L82" s="35"/>
    </row>
    <row r="83" spans="1:12" x14ac:dyDescent="0.25">
      <c r="A83" s="22" t="s">
        <v>168</v>
      </c>
      <c r="B83" s="32"/>
      <c r="C83" s="33"/>
      <c r="D83" s="33"/>
      <c r="E83" s="33"/>
      <c r="F83" s="33"/>
      <c r="G83" s="33"/>
      <c r="H83" s="34"/>
      <c r="I83" s="32"/>
      <c r="J83" s="33"/>
      <c r="K83" s="34"/>
      <c r="L83" s="35"/>
    </row>
    <row r="84" spans="1:12" x14ac:dyDescent="0.25">
      <c r="A84" s="25" t="s">
        <v>202</v>
      </c>
      <c r="B84" s="14">
        <v>4621</v>
      </c>
      <c r="C84" s="6">
        <v>0</v>
      </c>
      <c r="D84" s="6">
        <v>7119228</v>
      </c>
      <c r="E84" s="6">
        <v>1691730</v>
      </c>
      <c r="F84" s="6">
        <v>0</v>
      </c>
      <c r="G84" s="6">
        <v>481431</v>
      </c>
      <c r="H84" s="15">
        <v>9297010</v>
      </c>
      <c r="I84" s="14">
        <v>115594549</v>
      </c>
      <c r="J84" s="6">
        <v>33930687</v>
      </c>
      <c r="K84" s="15">
        <v>81663862</v>
      </c>
      <c r="L84" s="8">
        <v>350255376</v>
      </c>
    </row>
    <row r="85" spans="1:12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15" t="s">
        <v>206</v>
      </c>
      <c r="I85" s="14" t="s">
        <v>206</v>
      </c>
      <c r="J85" s="6" t="s">
        <v>206</v>
      </c>
      <c r="K85" s="15" t="s">
        <v>206</v>
      </c>
      <c r="L85" s="8" t="s">
        <v>206</v>
      </c>
    </row>
    <row r="86" spans="1:12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15" t="s">
        <v>206</v>
      </c>
      <c r="I86" s="14" t="s">
        <v>206</v>
      </c>
      <c r="J86" s="6" t="s">
        <v>206</v>
      </c>
      <c r="K86" s="15" t="s">
        <v>206</v>
      </c>
      <c r="L86" s="8" t="s">
        <v>206</v>
      </c>
    </row>
    <row r="87" spans="1:12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15" t="s">
        <v>206</v>
      </c>
      <c r="I87" s="14" t="s">
        <v>206</v>
      </c>
      <c r="J87" s="6" t="s">
        <v>206</v>
      </c>
      <c r="K87" s="15" t="s">
        <v>206</v>
      </c>
      <c r="L87" s="8" t="s">
        <v>206</v>
      </c>
    </row>
    <row r="88" spans="1:12" x14ac:dyDescent="0.25">
      <c r="A88" s="22" t="s">
        <v>157</v>
      </c>
      <c r="B88" s="12">
        <f t="shared" ref="B88:H88" si="12">SUM(B84:B87)</f>
        <v>4621</v>
      </c>
      <c r="C88" s="5">
        <f t="shared" si="12"/>
        <v>0</v>
      </c>
      <c r="D88" s="5">
        <f t="shared" si="12"/>
        <v>7119228</v>
      </c>
      <c r="E88" s="5">
        <f t="shared" si="12"/>
        <v>1691730</v>
      </c>
      <c r="F88" s="5">
        <f t="shared" si="12"/>
        <v>0</v>
      </c>
      <c r="G88" s="5">
        <f t="shared" si="12"/>
        <v>481431</v>
      </c>
      <c r="H88" s="13">
        <f t="shared" si="12"/>
        <v>9297010</v>
      </c>
      <c r="I88" s="12">
        <f>SUM(I84:I87)</f>
        <v>115594549</v>
      </c>
      <c r="J88" s="5">
        <f>SUM(J84:J87)</f>
        <v>33930687</v>
      </c>
      <c r="K88" s="13">
        <f>SUM(K84:K87)</f>
        <v>81663862</v>
      </c>
      <c r="L88" s="7">
        <f>SUM(L84:L87)</f>
        <v>350255376</v>
      </c>
    </row>
    <row r="89" spans="1:12" x14ac:dyDescent="0.25">
      <c r="A89" s="24"/>
      <c r="B89" s="32"/>
      <c r="C89" s="33"/>
      <c r="D89" s="33"/>
      <c r="E89" s="33"/>
      <c r="F89" s="33"/>
      <c r="G89" s="33"/>
      <c r="H89" s="34"/>
      <c r="I89" s="32"/>
      <c r="J89" s="33"/>
      <c r="K89" s="34"/>
      <c r="L89" s="35"/>
    </row>
    <row r="90" spans="1:12" x14ac:dyDescent="0.25">
      <c r="A90" s="22" t="s">
        <v>169</v>
      </c>
      <c r="B90" s="32"/>
      <c r="C90" s="33"/>
      <c r="D90" s="33"/>
      <c r="E90" s="33"/>
      <c r="F90" s="33"/>
      <c r="G90" s="33"/>
      <c r="H90" s="34"/>
      <c r="I90" s="32"/>
      <c r="J90" s="33"/>
      <c r="K90" s="34"/>
      <c r="L90" s="35"/>
    </row>
    <row r="91" spans="1:12" x14ac:dyDescent="0.25">
      <c r="A91" s="25" t="s">
        <v>202</v>
      </c>
      <c r="B91" s="14">
        <v>-317609.26</v>
      </c>
      <c r="C91" s="6">
        <v>0</v>
      </c>
      <c r="D91" s="6">
        <v>10155237.52</v>
      </c>
      <c r="E91" s="6">
        <v>2401508.27</v>
      </c>
      <c r="F91" s="6">
        <v>0</v>
      </c>
      <c r="G91" s="6">
        <v>1936570.39</v>
      </c>
      <c r="H91" s="15">
        <v>14175706.92</v>
      </c>
      <c r="I91" s="14">
        <v>372589493.54000002</v>
      </c>
      <c r="J91" s="6">
        <v>295827310.75999999</v>
      </c>
      <c r="K91" s="15">
        <v>76762182.780000001</v>
      </c>
      <c r="L91" s="8">
        <v>189272948.56999999</v>
      </c>
    </row>
    <row r="92" spans="1:12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15" t="s">
        <v>206</v>
      </c>
      <c r="I92" s="14" t="s">
        <v>206</v>
      </c>
      <c r="J92" s="6" t="s">
        <v>206</v>
      </c>
      <c r="K92" s="15" t="s">
        <v>206</v>
      </c>
      <c r="L92" s="8" t="s">
        <v>206</v>
      </c>
    </row>
    <row r="93" spans="1:12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15" t="s">
        <v>206</v>
      </c>
      <c r="I93" s="14" t="s">
        <v>206</v>
      </c>
      <c r="J93" s="6" t="s">
        <v>206</v>
      </c>
      <c r="K93" s="15" t="s">
        <v>206</v>
      </c>
      <c r="L93" s="8" t="s">
        <v>206</v>
      </c>
    </row>
    <row r="94" spans="1:12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15" t="s">
        <v>206</v>
      </c>
      <c r="I94" s="14" t="s">
        <v>206</v>
      </c>
      <c r="J94" s="6" t="s">
        <v>206</v>
      </c>
      <c r="K94" s="15" t="s">
        <v>206</v>
      </c>
      <c r="L94" s="8" t="s">
        <v>206</v>
      </c>
    </row>
    <row r="95" spans="1:12" x14ac:dyDescent="0.25">
      <c r="A95" s="22" t="s">
        <v>157</v>
      </c>
      <c r="B95" s="12">
        <f t="shared" ref="B95:H95" si="13">SUM(B91:B94)</f>
        <v>-317609.26</v>
      </c>
      <c r="C95" s="5">
        <f t="shared" si="13"/>
        <v>0</v>
      </c>
      <c r="D95" s="5">
        <f t="shared" si="13"/>
        <v>10155237.52</v>
      </c>
      <c r="E95" s="5">
        <f t="shared" si="13"/>
        <v>2401508.27</v>
      </c>
      <c r="F95" s="5">
        <f t="shared" si="13"/>
        <v>0</v>
      </c>
      <c r="G95" s="5">
        <f t="shared" si="13"/>
        <v>1936570.39</v>
      </c>
      <c r="H95" s="13">
        <f t="shared" si="13"/>
        <v>14175706.92</v>
      </c>
      <c r="I95" s="12">
        <f>SUM(I91:I94)</f>
        <v>372589493.54000002</v>
      </c>
      <c r="J95" s="5">
        <f>SUM(J91:J94)</f>
        <v>295827310.75999999</v>
      </c>
      <c r="K95" s="13">
        <f>SUM(K91:K94)</f>
        <v>76762182.780000001</v>
      </c>
      <c r="L95" s="7">
        <f>SUM(L91:L94)</f>
        <v>189272948.56999999</v>
      </c>
    </row>
    <row r="96" spans="1:12" x14ac:dyDescent="0.25">
      <c r="A96" s="24"/>
      <c r="B96" s="32"/>
      <c r="C96" s="33"/>
      <c r="D96" s="33"/>
      <c r="E96" s="33"/>
      <c r="F96" s="33"/>
      <c r="G96" s="33"/>
      <c r="H96" s="34"/>
      <c r="I96" s="32"/>
      <c r="J96" s="33"/>
      <c r="K96" s="34"/>
      <c r="L96" s="35"/>
    </row>
    <row r="97" spans="1:12" x14ac:dyDescent="0.25">
      <c r="A97" s="22" t="s">
        <v>170</v>
      </c>
      <c r="B97" s="32"/>
      <c r="C97" s="33"/>
      <c r="D97" s="33"/>
      <c r="E97" s="33"/>
      <c r="F97" s="33"/>
      <c r="G97" s="33"/>
      <c r="H97" s="34"/>
      <c r="I97" s="32"/>
      <c r="J97" s="33"/>
      <c r="K97" s="34"/>
      <c r="L97" s="35"/>
    </row>
    <row r="98" spans="1:12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15" t="s">
        <v>207</v>
      </c>
      <c r="I98" s="14" t="s">
        <v>207</v>
      </c>
      <c r="J98" s="6" t="s">
        <v>207</v>
      </c>
      <c r="K98" s="15" t="s">
        <v>207</v>
      </c>
      <c r="L98" s="8" t="s">
        <v>207</v>
      </c>
    </row>
    <row r="99" spans="1:12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15" t="s">
        <v>206</v>
      </c>
      <c r="I99" s="14" t="s">
        <v>206</v>
      </c>
      <c r="J99" s="6" t="s">
        <v>206</v>
      </c>
      <c r="K99" s="15" t="s">
        <v>206</v>
      </c>
      <c r="L99" s="8" t="s">
        <v>206</v>
      </c>
    </row>
    <row r="100" spans="1:12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15" t="s">
        <v>206</v>
      </c>
      <c r="I100" s="14" t="s">
        <v>206</v>
      </c>
      <c r="J100" s="6" t="s">
        <v>206</v>
      </c>
      <c r="K100" s="15" t="s">
        <v>206</v>
      </c>
      <c r="L100" s="8" t="s">
        <v>206</v>
      </c>
    </row>
    <row r="101" spans="1:12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15" t="s">
        <v>206</v>
      </c>
      <c r="I101" s="14" t="s">
        <v>206</v>
      </c>
      <c r="J101" s="6" t="s">
        <v>206</v>
      </c>
      <c r="K101" s="15" t="s">
        <v>206</v>
      </c>
      <c r="L101" s="8" t="s">
        <v>206</v>
      </c>
    </row>
    <row r="102" spans="1:12" x14ac:dyDescent="0.25">
      <c r="A102" s="22" t="s">
        <v>157</v>
      </c>
      <c r="B102" s="12">
        <f t="shared" ref="B102:H102" si="14">SUM(B98:B101)</f>
        <v>0</v>
      </c>
      <c r="C102" s="5">
        <f t="shared" si="14"/>
        <v>0</v>
      </c>
      <c r="D102" s="5">
        <f t="shared" si="14"/>
        <v>0</v>
      </c>
      <c r="E102" s="5">
        <f t="shared" si="14"/>
        <v>0</v>
      </c>
      <c r="F102" s="5">
        <f t="shared" si="14"/>
        <v>0</v>
      </c>
      <c r="G102" s="5">
        <f t="shared" si="14"/>
        <v>0</v>
      </c>
      <c r="H102" s="13">
        <f t="shared" si="14"/>
        <v>0</v>
      </c>
      <c r="I102" s="12">
        <f>SUM(I98:I101)</f>
        <v>0</v>
      </c>
      <c r="J102" s="5">
        <f>SUM(J98:J101)</f>
        <v>0</v>
      </c>
      <c r="K102" s="13">
        <f>SUM(K98:K101)</f>
        <v>0</v>
      </c>
      <c r="L102" s="7">
        <f>SUM(L98:L101)</f>
        <v>0</v>
      </c>
    </row>
    <row r="103" spans="1:12" x14ac:dyDescent="0.25">
      <c r="A103" s="24"/>
      <c r="B103" s="32"/>
      <c r="C103" s="33"/>
      <c r="D103" s="33"/>
      <c r="E103" s="33"/>
      <c r="F103" s="33"/>
      <c r="G103" s="33"/>
      <c r="H103" s="34"/>
      <c r="I103" s="32"/>
      <c r="J103" s="33"/>
      <c r="K103" s="34"/>
      <c r="L103" s="35"/>
    </row>
    <row r="104" spans="1:12" x14ac:dyDescent="0.25">
      <c r="A104" s="22" t="s">
        <v>171</v>
      </c>
      <c r="B104" s="32"/>
      <c r="C104" s="33"/>
      <c r="D104" s="33"/>
      <c r="E104" s="33"/>
      <c r="F104" s="33"/>
      <c r="G104" s="33"/>
      <c r="H104" s="34"/>
      <c r="I104" s="32"/>
      <c r="J104" s="33"/>
      <c r="K104" s="34"/>
      <c r="L104" s="35"/>
    </row>
    <row r="105" spans="1:12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15" t="s">
        <v>207</v>
      </c>
      <c r="I105" s="14" t="s">
        <v>207</v>
      </c>
      <c r="J105" s="6" t="s">
        <v>207</v>
      </c>
      <c r="K105" s="15" t="s">
        <v>207</v>
      </c>
      <c r="L105" s="8" t="s">
        <v>207</v>
      </c>
    </row>
    <row r="106" spans="1:12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15" t="s">
        <v>206</v>
      </c>
      <c r="I106" s="14" t="s">
        <v>206</v>
      </c>
      <c r="J106" s="6" t="s">
        <v>206</v>
      </c>
      <c r="K106" s="15" t="s">
        <v>206</v>
      </c>
      <c r="L106" s="8" t="s">
        <v>206</v>
      </c>
    </row>
    <row r="107" spans="1:12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15" t="s">
        <v>206</v>
      </c>
      <c r="I107" s="14" t="s">
        <v>206</v>
      </c>
      <c r="J107" s="6" t="s">
        <v>206</v>
      </c>
      <c r="K107" s="15" t="s">
        <v>206</v>
      </c>
      <c r="L107" s="8" t="s">
        <v>206</v>
      </c>
    </row>
    <row r="108" spans="1:12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15" t="s">
        <v>206</v>
      </c>
      <c r="I108" s="14" t="s">
        <v>206</v>
      </c>
      <c r="J108" s="6" t="s">
        <v>206</v>
      </c>
      <c r="K108" s="15" t="s">
        <v>206</v>
      </c>
      <c r="L108" s="8" t="s">
        <v>206</v>
      </c>
    </row>
    <row r="109" spans="1:12" x14ac:dyDescent="0.25">
      <c r="A109" s="22" t="s">
        <v>157</v>
      </c>
      <c r="B109" s="12">
        <f t="shared" ref="B109:H109" si="15">SUM(B105:B108)</f>
        <v>0</v>
      </c>
      <c r="C109" s="5">
        <f t="shared" si="15"/>
        <v>0</v>
      </c>
      <c r="D109" s="5">
        <f t="shared" si="15"/>
        <v>0</v>
      </c>
      <c r="E109" s="5">
        <f t="shared" si="15"/>
        <v>0</v>
      </c>
      <c r="F109" s="5">
        <f t="shared" si="15"/>
        <v>0</v>
      </c>
      <c r="G109" s="5">
        <f t="shared" si="15"/>
        <v>0</v>
      </c>
      <c r="H109" s="13">
        <f t="shared" si="15"/>
        <v>0</v>
      </c>
      <c r="I109" s="12">
        <f>SUM(I105:I108)</f>
        <v>0</v>
      </c>
      <c r="J109" s="5">
        <f>SUM(J105:J108)</f>
        <v>0</v>
      </c>
      <c r="K109" s="13">
        <f>SUM(K105:K108)</f>
        <v>0</v>
      </c>
      <c r="L109" s="7">
        <f>SUM(L105:L108)</f>
        <v>0</v>
      </c>
    </row>
    <row r="110" spans="1:12" x14ac:dyDescent="0.25">
      <c r="A110" s="24"/>
      <c r="B110" s="32"/>
      <c r="C110" s="33"/>
      <c r="D110" s="33"/>
      <c r="E110" s="33"/>
      <c r="F110" s="33"/>
      <c r="G110" s="33"/>
      <c r="H110" s="34"/>
      <c r="I110" s="32"/>
      <c r="J110" s="33"/>
      <c r="K110" s="34"/>
      <c r="L110" s="35"/>
    </row>
    <row r="111" spans="1:12" x14ac:dyDescent="0.25">
      <c r="A111" s="22" t="s">
        <v>172</v>
      </c>
      <c r="B111" s="32"/>
      <c r="C111" s="33"/>
      <c r="D111" s="33"/>
      <c r="E111" s="33"/>
      <c r="F111" s="33"/>
      <c r="G111" s="33"/>
      <c r="H111" s="34"/>
      <c r="I111" s="32"/>
      <c r="J111" s="33"/>
      <c r="K111" s="34"/>
      <c r="L111" s="35"/>
    </row>
    <row r="112" spans="1:12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15" t="s">
        <v>207</v>
      </c>
      <c r="I112" s="14" t="s">
        <v>207</v>
      </c>
      <c r="J112" s="6" t="s">
        <v>207</v>
      </c>
      <c r="K112" s="15" t="s">
        <v>207</v>
      </c>
      <c r="L112" s="8" t="s">
        <v>207</v>
      </c>
    </row>
    <row r="113" spans="1:12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15" t="s">
        <v>206</v>
      </c>
      <c r="I113" s="14" t="s">
        <v>206</v>
      </c>
      <c r="J113" s="6" t="s">
        <v>206</v>
      </c>
      <c r="K113" s="15" t="s">
        <v>206</v>
      </c>
      <c r="L113" s="8" t="s">
        <v>206</v>
      </c>
    </row>
    <row r="114" spans="1:12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15" t="s">
        <v>206</v>
      </c>
      <c r="I114" s="14" t="s">
        <v>206</v>
      </c>
      <c r="J114" s="6" t="s">
        <v>206</v>
      </c>
      <c r="K114" s="15" t="s">
        <v>206</v>
      </c>
      <c r="L114" s="8" t="s">
        <v>206</v>
      </c>
    </row>
    <row r="115" spans="1:12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15" t="s">
        <v>206</v>
      </c>
      <c r="I115" s="14" t="s">
        <v>206</v>
      </c>
      <c r="J115" s="6" t="s">
        <v>206</v>
      </c>
      <c r="K115" s="15" t="s">
        <v>206</v>
      </c>
      <c r="L115" s="8" t="s">
        <v>206</v>
      </c>
    </row>
    <row r="116" spans="1:12" x14ac:dyDescent="0.25">
      <c r="A116" s="22" t="s">
        <v>157</v>
      </c>
      <c r="B116" s="12">
        <f t="shared" ref="B116:H116" si="16">SUM(B112:B115)</f>
        <v>0</v>
      </c>
      <c r="C116" s="5">
        <f t="shared" si="16"/>
        <v>0</v>
      </c>
      <c r="D116" s="5">
        <f t="shared" si="16"/>
        <v>0</v>
      </c>
      <c r="E116" s="5">
        <f t="shared" si="16"/>
        <v>0</v>
      </c>
      <c r="F116" s="5">
        <f t="shared" si="16"/>
        <v>0</v>
      </c>
      <c r="G116" s="5">
        <f t="shared" si="16"/>
        <v>0</v>
      </c>
      <c r="H116" s="13">
        <f t="shared" si="16"/>
        <v>0</v>
      </c>
      <c r="I116" s="12">
        <f>SUM(I112:I115)</f>
        <v>0</v>
      </c>
      <c r="J116" s="5">
        <f>SUM(J112:J115)</f>
        <v>0</v>
      </c>
      <c r="K116" s="13">
        <f>SUM(K112:K115)</f>
        <v>0</v>
      </c>
      <c r="L116" s="7">
        <f>SUM(L112:L115)</f>
        <v>0</v>
      </c>
    </row>
    <row r="117" spans="1:12" x14ac:dyDescent="0.25">
      <c r="A117" s="24"/>
      <c r="B117" s="32"/>
      <c r="C117" s="33"/>
      <c r="D117" s="33"/>
      <c r="E117" s="33"/>
      <c r="F117" s="33"/>
      <c r="G117" s="33"/>
      <c r="H117" s="34"/>
      <c r="I117" s="32"/>
      <c r="J117" s="33"/>
      <c r="K117" s="34"/>
      <c r="L117" s="35"/>
    </row>
    <row r="118" spans="1:12" x14ac:dyDescent="0.25">
      <c r="A118" s="22" t="s">
        <v>173</v>
      </c>
      <c r="B118" s="32"/>
      <c r="C118" s="33"/>
      <c r="D118" s="33"/>
      <c r="E118" s="33"/>
      <c r="F118" s="33"/>
      <c r="G118" s="33"/>
      <c r="H118" s="34"/>
      <c r="I118" s="32"/>
      <c r="J118" s="33"/>
      <c r="K118" s="34"/>
      <c r="L118" s="35"/>
    </row>
    <row r="119" spans="1:12" x14ac:dyDescent="0.25">
      <c r="A119" s="25" t="s">
        <v>202</v>
      </c>
      <c r="B119" s="14">
        <v>-946161.35</v>
      </c>
      <c r="C119" s="6">
        <v>0</v>
      </c>
      <c r="D119" s="6">
        <v>11919635.560000001</v>
      </c>
      <c r="E119" s="6">
        <v>3344870.86</v>
      </c>
      <c r="F119" s="6">
        <v>0</v>
      </c>
      <c r="G119" s="6">
        <v>1634580.19</v>
      </c>
      <c r="H119" s="15">
        <v>15952925.26</v>
      </c>
      <c r="I119" s="14">
        <v>379802611.19999999</v>
      </c>
      <c r="J119" s="6">
        <v>303810255.81</v>
      </c>
      <c r="K119" s="15">
        <v>75992355.390000001</v>
      </c>
      <c r="L119" s="8">
        <v>192139539.72999999</v>
      </c>
    </row>
    <row r="120" spans="1:12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15" t="s">
        <v>206</v>
      </c>
      <c r="I120" s="14" t="s">
        <v>206</v>
      </c>
      <c r="J120" s="6" t="s">
        <v>206</v>
      </c>
      <c r="K120" s="15" t="s">
        <v>206</v>
      </c>
      <c r="L120" s="8" t="s">
        <v>206</v>
      </c>
    </row>
    <row r="121" spans="1:12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15" t="s">
        <v>206</v>
      </c>
      <c r="I121" s="14" t="s">
        <v>206</v>
      </c>
      <c r="J121" s="6" t="s">
        <v>206</v>
      </c>
      <c r="K121" s="15" t="s">
        <v>206</v>
      </c>
      <c r="L121" s="8" t="s">
        <v>206</v>
      </c>
    </row>
    <row r="122" spans="1:12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15" t="s">
        <v>206</v>
      </c>
      <c r="I122" s="14" t="s">
        <v>206</v>
      </c>
      <c r="J122" s="6" t="s">
        <v>206</v>
      </c>
      <c r="K122" s="15" t="s">
        <v>206</v>
      </c>
      <c r="L122" s="8" t="s">
        <v>206</v>
      </c>
    </row>
    <row r="123" spans="1:12" x14ac:dyDescent="0.25">
      <c r="A123" s="22" t="s">
        <v>157</v>
      </c>
      <c r="B123" s="12">
        <f t="shared" ref="B123:H123" si="17">SUM(B119:B122)</f>
        <v>-946161.35</v>
      </c>
      <c r="C123" s="5">
        <f t="shared" si="17"/>
        <v>0</v>
      </c>
      <c r="D123" s="5">
        <f t="shared" si="17"/>
        <v>11919635.560000001</v>
      </c>
      <c r="E123" s="5">
        <f t="shared" si="17"/>
        <v>3344870.86</v>
      </c>
      <c r="F123" s="5">
        <f t="shared" si="17"/>
        <v>0</v>
      </c>
      <c r="G123" s="5">
        <f t="shared" si="17"/>
        <v>1634580.19</v>
      </c>
      <c r="H123" s="13">
        <f t="shared" si="17"/>
        <v>15952925.26</v>
      </c>
      <c r="I123" s="12">
        <f>SUM(I119:I122)</f>
        <v>379802611.19999999</v>
      </c>
      <c r="J123" s="5">
        <f>SUM(J119:J122)</f>
        <v>303810255.81</v>
      </c>
      <c r="K123" s="13">
        <f>SUM(K119:K122)</f>
        <v>75992355.390000001</v>
      </c>
      <c r="L123" s="7">
        <f>SUM(L119:L122)</f>
        <v>192139539.72999999</v>
      </c>
    </row>
    <row r="124" spans="1:12" x14ac:dyDescent="0.25">
      <c r="A124" s="24"/>
      <c r="B124" s="32"/>
      <c r="C124" s="33"/>
      <c r="D124" s="33"/>
      <c r="E124" s="33"/>
      <c r="F124" s="33"/>
      <c r="G124" s="33"/>
      <c r="H124" s="34"/>
      <c r="I124" s="32"/>
      <c r="J124" s="33"/>
      <c r="K124" s="34"/>
      <c r="L124" s="35"/>
    </row>
    <row r="125" spans="1:12" x14ac:dyDescent="0.25">
      <c r="A125" s="22" t="s">
        <v>175</v>
      </c>
      <c r="B125" s="32"/>
      <c r="C125" s="33"/>
      <c r="D125" s="33"/>
      <c r="E125" s="33"/>
      <c r="F125" s="33"/>
      <c r="G125" s="33"/>
      <c r="H125" s="34"/>
      <c r="I125" s="32"/>
      <c r="J125" s="33"/>
      <c r="K125" s="34"/>
      <c r="L125" s="35"/>
    </row>
    <row r="126" spans="1:12" x14ac:dyDescent="0.25">
      <c r="A126" s="25" t="s">
        <v>202</v>
      </c>
      <c r="B126" s="14">
        <v>31542</v>
      </c>
      <c r="C126" s="6">
        <v>0</v>
      </c>
      <c r="D126" s="6">
        <v>19430776</v>
      </c>
      <c r="E126" s="6">
        <v>3251896</v>
      </c>
      <c r="F126" s="6">
        <v>0</v>
      </c>
      <c r="G126" s="6">
        <v>979893</v>
      </c>
      <c r="H126" s="15">
        <v>23694107</v>
      </c>
      <c r="I126" s="14">
        <v>441384436</v>
      </c>
      <c r="J126" s="6">
        <v>182069080</v>
      </c>
      <c r="K126" s="15">
        <v>259315356</v>
      </c>
      <c r="L126" s="8">
        <v>710113395</v>
      </c>
    </row>
    <row r="127" spans="1:12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15" t="s">
        <v>206</v>
      </c>
      <c r="I127" s="14" t="s">
        <v>206</v>
      </c>
      <c r="J127" s="6" t="s">
        <v>206</v>
      </c>
      <c r="K127" s="15" t="s">
        <v>206</v>
      </c>
      <c r="L127" s="8" t="s">
        <v>206</v>
      </c>
    </row>
    <row r="128" spans="1:12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15" t="s">
        <v>206</v>
      </c>
      <c r="I128" s="14" t="s">
        <v>206</v>
      </c>
      <c r="J128" s="6" t="s">
        <v>206</v>
      </c>
      <c r="K128" s="15" t="s">
        <v>206</v>
      </c>
      <c r="L128" s="8" t="s">
        <v>206</v>
      </c>
    </row>
    <row r="129" spans="1:12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15" t="s">
        <v>206</v>
      </c>
      <c r="I129" s="14" t="s">
        <v>206</v>
      </c>
      <c r="J129" s="6" t="s">
        <v>206</v>
      </c>
      <c r="K129" s="15" t="s">
        <v>206</v>
      </c>
      <c r="L129" s="8" t="s">
        <v>206</v>
      </c>
    </row>
    <row r="130" spans="1:12" x14ac:dyDescent="0.25">
      <c r="A130" s="22" t="s">
        <v>157</v>
      </c>
      <c r="B130" s="12">
        <f t="shared" ref="B130:H130" si="18">SUM(B126:B129)</f>
        <v>31542</v>
      </c>
      <c r="C130" s="5">
        <f t="shared" si="18"/>
        <v>0</v>
      </c>
      <c r="D130" s="5">
        <f t="shared" si="18"/>
        <v>19430776</v>
      </c>
      <c r="E130" s="5">
        <f t="shared" si="18"/>
        <v>3251896</v>
      </c>
      <c r="F130" s="5">
        <f t="shared" si="18"/>
        <v>0</v>
      </c>
      <c r="G130" s="5">
        <f t="shared" si="18"/>
        <v>979893</v>
      </c>
      <c r="H130" s="13">
        <f t="shared" si="18"/>
        <v>23694107</v>
      </c>
      <c r="I130" s="12">
        <f>SUM(I126:I129)</f>
        <v>441384436</v>
      </c>
      <c r="J130" s="5">
        <f>SUM(J126:J129)</f>
        <v>182069080</v>
      </c>
      <c r="K130" s="13">
        <f>SUM(K126:K129)</f>
        <v>259315356</v>
      </c>
      <c r="L130" s="7">
        <f>SUM(L126:L129)</f>
        <v>710113395</v>
      </c>
    </row>
    <row r="131" spans="1:12" x14ac:dyDescent="0.25">
      <c r="A131" s="24"/>
      <c r="B131" s="32"/>
      <c r="C131" s="33"/>
      <c r="D131" s="33"/>
      <c r="E131" s="33"/>
      <c r="F131" s="33"/>
      <c r="G131" s="33"/>
      <c r="H131" s="34"/>
      <c r="I131" s="32"/>
      <c r="J131" s="33"/>
      <c r="K131" s="34"/>
      <c r="L131" s="35"/>
    </row>
    <row r="132" spans="1:12" x14ac:dyDescent="0.25">
      <c r="A132" s="22" t="s">
        <v>174</v>
      </c>
      <c r="B132" s="32"/>
      <c r="C132" s="33"/>
      <c r="D132" s="33"/>
      <c r="E132" s="33"/>
      <c r="F132" s="33"/>
      <c r="G132" s="33"/>
      <c r="H132" s="34"/>
      <c r="I132" s="32"/>
      <c r="J132" s="33"/>
      <c r="K132" s="34"/>
      <c r="L132" s="35"/>
    </row>
    <row r="133" spans="1:12" x14ac:dyDescent="0.25">
      <c r="A133" s="25" t="s">
        <v>202</v>
      </c>
      <c r="B133" s="14">
        <v>204648854</v>
      </c>
      <c r="C133" s="6">
        <v>0</v>
      </c>
      <c r="D133" s="6">
        <v>19019272</v>
      </c>
      <c r="E133" s="6">
        <v>8082883</v>
      </c>
      <c r="F133" s="6">
        <v>0</v>
      </c>
      <c r="G133" s="6">
        <v>6663433</v>
      </c>
      <c r="H133" s="15">
        <v>238414442</v>
      </c>
      <c r="I133" s="14">
        <v>582475883</v>
      </c>
      <c r="J133" s="6">
        <v>342101642</v>
      </c>
      <c r="K133" s="15">
        <v>240374241</v>
      </c>
      <c r="L133" s="8">
        <v>840083150</v>
      </c>
    </row>
    <row r="134" spans="1:12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15" t="s">
        <v>206</v>
      </c>
      <c r="I134" s="14" t="s">
        <v>206</v>
      </c>
      <c r="J134" s="6" t="s">
        <v>206</v>
      </c>
      <c r="K134" s="15" t="s">
        <v>206</v>
      </c>
      <c r="L134" s="8" t="s">
        <v>206</v>
      </c>
    </row>
    <row r="135" spans="1:12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15" t="s">
        <v>206</v>
      </c>
      <c r="I135" s="14" t="s">
        <v>206</v>
      </c>
      <c r="J135" s="6" t="s">
        <v>206</v>
      </c>
      <c r="K135" s="15" t="s">
        <v>206</v>
      </c>
      <c r="L135" s="8" t="s">
        <v>206</v>
      </c>
    </row>
    <row r="136" spans="1:12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15" t="s">
        <v>206</v>
      </c>
      <c r="I136" s="14" t="s">
        <v>206</v>
      </c>
      <c r="J136" s="6" t="s">
        <v>206</v>
      </c>
      <c r="K136" s="15" t="s">
        <v>206</v>
      </c>
      <c r="L136" s="8" t="s">
        <v>206</v>
      </c>
    </row>
    <row r="137" spans="1:12" x14ac:dyDescent="0.25">
      <c r="A137" s="22" t="s">
        <v>157</v>
      </c>
      <c r="B137" s="12">
        <f t="shared" ref="B137:H137" si="19">SUM(B133:B136)</f>
        <v>204648854</v>
      </c>
      <c r="C137" s="5">
        <f t="shared" si="19"/>
        <v>0</v>
      </c>
      <c r="D137" s="5">
        <f t="shared" si="19"/>
        <v>19019272</v>
      </c>
      <c r="E137" s="5">
        <f t="shared" si="19"/>
        <v>8082883</v>
      </c>
      <c r="F137" s="5">
        <f t="shared" si="19"/>
        <v>0</v>
      </c>
      <c r="G137" s="5">
        <f t="shared" si="19"/>
        <v>6663433</v>
      </c>
      <c r="H137" s="13">
        <f t="shared" si="19"/>
        <v>238414442</v>
      </c>
      <c r="I137" s="12">
        <f>SUM(I133:I136)</f>
        <v>582475883</v>
      </c>
      <c r="J137" s="5">
        <f>SUM(J133:J136)</f>
        <v>342101642</v>
      </c>
      <c r="K137" s="13">
        <f>SUM(K133:K136)</f>
        <v>240374241</v>
      </c>
      <c r="L137" s="7">
        <f>SUM(L133:L136)</f>
        <v>840083150</v>
      </c>
    </row>
    <row r="138" spans="1:12" x14ac:dyDescent="0.25">
      <c r="A138" s="24"/>
      <c r="B138" s="32"/>
      <c r="C138" s="33"/>
      <c r="D138" s="33"/>
      <c r="E138" s="33"/>
      <c r="F138" s="33"/>
      <c r="G138" s="33"/>
      <c r="H138" s="34"/>
      <c r="I138" s="32"/>
      <c r="J138" s="33"/>
      <c r="K138" s="34"/>
      <c r="L138" s="35"/>
    </row>
    <row r="139" spans="1:12" x14ac:dyDescent="0.25">
      <c r="A139" s="22" t="s">
        <v>176</v>
      </c>
      <c r="B139" s="32"/>
      <c r="C139" s="33"/>
      <c r="D139" s="33"/>
      <c r="E139" s="33"/>
      <c r="F139" s="33"/>
      <c r="G139" s="33"/>
      <c r="H139" s="34"/>
      <c r="I139" s="32"/>
      <c r="J139" s="33"/>
      <c r="K139" s="34"/>
      <c r="L139" s="35"/>
    </row>
    <row r="140" spans="1:12" x14ac:dyDescent="0.25">
      <c r="A140" s="25" t="s">
        <v>202</v>
      </c>
      <c r="B140" s="14">
        <v>-1332605.8400000001</v>
      </c>
      <c r="C140" s="6">
        <v>0</v>
      </c>
      <c r="D140" s="6">
        <v>10215248.470000001</v>
      </c>
      <c r="E140" s="6">
        <v>2327964.62</v>
      </c>
      <c r="F140" s="6">
        <v>0</v>
      </c>
      <c r="G140" s="6">
        <v>-1995316.51</v>
      </c>
      <c r="H140" s="15">
        <v>9215290.7400000002</v>
      </c>
      <c r="I140" s="14">
        <v>356297782.58999997</v>
      </c>
      <c r="J140" s="6">
        <v>304912025.88999999</v>
      </c>
      <c r="K140" s="15">
        <v>51385756.700000003</v>
      </c>
      <c r="L140" s="8">
        <v>143203813.34</v>
      </c>
    </row>
    <row r="141" spans="1:12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15" t="s">
        <v>206</v>
      </c>
      <c r="I141" s="14" t="s">
        <v>206</v>
      </c>
      <c r="J141" s="6" t="s">
        <v>206</v>
      </c>
      <c r="K141" s="15" t="s">
        <v>206</v>
      </c>
      <c r="L141" s="8" t="s">
        <v>206</v>
      </c>
    </row>
    <row r="142" spans="1:12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15" t="s">
        <v>206</v>
      </c>
      <c r="I142" s="14" t="s">
        <v>206</v>
      </c>
      <c r="J142" s="6" t="s">
        <v>206</v>
      </c>
      <c r="K142" s="15" t="s">
        <v>206</v>
      </c>
      <c r="L142" s="8" t="s">
        <v>206</v>
      </c>
    </row>
    <row r="143" spans="1:12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15" t="s">
        <v>206</v>
      </c>
      <c r="I143" s="14" t="s">
        <v>206</v>
      </c>
      <c r="J143" s="6" t="s">
        <v>206</v>
      </c>
      <c r="K143" s="15" t="s">
        <v>206</v>
      </c>
      <c r="L143" s="8" t="s">
        <v>206</v>
      </c>
    </row>
    <row r="144" spans="1:12" x14ac:dyDescent="0.25">
      <c r="A144" s="22" t="s">
        <v>157</v>
      </c>
      <c r="B144" s="12">
        <f t="shared" ref="B144:H144" si="20">SUM(B140:B143)</f>
        <v>-1332605.8400000001</v>
      </c>
      <c r="C144" s="5">
        <f t="shared" si="20"/>
        <v>0</v>
      </c>
      <c r="D144" s="5">
        <f t="shared" si="20"/>
        <v>10215248.470000001</v>
      </c>
      <c r="E144" s="5">
        <f t="shared" si="20"/>
        <v>2327964.62</v>
      </c>
      <c r="F144" s="5">
        <f t="shared" si="20"/>
        <v>0</v>
      </c>
      <c r="G144" s="5">
        <f t="shared" si="20"/>
        <v>-1995316.51</v>
      </c>
      <c r="H144" s="13">
        <f t="shared" si="20"/>
        <v>9215290.7400000002</v>
      </c>
      <c r="I144" s="12">
        <f>SUM(I140:I143)</f>
        <v>356297782.58999997</v>
      </c>
      <c r="J144" s="5">
        <f>SUM(J140:J143)</f>
        <v>304912025.88999999</v>
      </c>
      <c r="K144" s="13">
        <f>SUM(K140:K143)</f>
        <v>51385756.700000003</v>
      </c>
      <c r="L144" s="7">
        <f>SUM(L140:L143)</f>
        <v>143203813.34</v>
      </c>
    </row>
    <row r="145" spans="1:12" x14ac:dyDescent="0.25">
      <c r="A145" s="24"/>
      <c r="B145" s="32"/>
      <c r="C145" s="33"/>
      <c r="D145" s="33"/>
      <c r="E145" s="33"/>
      <c r="F145" s="33"/>
      <c r="G145" s="33"/>
      <c r="H145" s="34"/>
      <c r="I145" s="32"/>
      <c r="J145" s="33"/>
      <c r="K145" s="34"/>
      <c r="L145" s="35"/>
    </row>
    <row r="146" spans="1:12" x14ac:dyDescent="0.25">
      <c r="A146" s="22" t="s">
        <v>197</v>
      </c>
      <c r="B146" s="32"/>
      <c r="C146" s="33"/>
      <c r="D146" s="33"/>
      <c r="E146" s="33"/>
      <c r="F146" s="33"/>
      <c r="G146" s="33"/>
      <c r="H146" s="34"/>
      <c r="I146" s="32"/>
      <c r="J146" s="33"/>
      <c r="K146" s="34"/>
      <c r="L146" s="35"/>
    </row>
    <row r="147" spans="1:12" x14ac:dyDescent="0.25">
      <c r="A147" s="25" t="s">
        <v>202</v>
      </c>
      <c r="B147" s="14">
        <v>-280838.8</v>
      </c>
      <c r="C147" s="6">
        <v>0</v>
      </c>
      <c r="D147" s="6">
        <v>4365462.91</v>
      </c>
      <c r="E147" s="6">
        <v>1652437.96</v>
      </c>
      <c r="F147" s="6">
        <v>0</v>
      </c>
      <c r="G147" s="6">
        <v>-3948069.23</v>
      </c>
      <c r="H147" s="15">
        <v>1788992.84</v>
      </c>
      <c r="I147" s="14">
        <v>125898481.88</v>
      </c>
      <c r="J147" s="6">
        <v>100824020.81</v>
      </c>
      <c r="K147" s="15">
        <v>25074461.07</v>
      </c>
      <c r="L147" s="8">
        <v>361569765.66000003</v>
      </c>
    </row>
    <row r="148" spans="1:12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15" t="s">
        <v>206</v>
      </c>
      <c r="I148" s="14" t="s">
        <v>206</v>
      </c>
      <c r="J148" s="6" t="s">
        <v>206</v>
      </c>
      <c r="K148" s="15" t="s">
        <v>206</v>
      </c>
      <c r="L148" s="8" t="s">
        <v>206</v>
      </c>
    </row>
    <row r="149" spans="1:12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15" t="s">
        <v>206</v>
      </c>
      <c r="I149" s="14" t="s">
        <v>206</v>
      </c>
      <c r="J149" s="6" t="s">
        <v>206</v>
      </c>
      <c r="K149" s="15" t="s">
        <v>206</v>
      </c>
      <c r="L149" s="8" t="s">
        <v>206</v>
      </c>
    </row>
    <row r="150" spans="1:12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15" t="s">
        <v>206</v>
      </c>
      <c r="I150" s="14" t="s">
        <v>206</v>
      </c>
      <c r="J150" s="6" t="s">
        <v>206</v>
      </c>
      <c r="K150" s="15" t="s">
        <v>206</v>
      </c>
      <c r="L150" s="8" t="s">
        <v>206</v>
      </c>
    </row>
    <row r="151" spans="1:12" x14ac:dyDescent="0.25">
      <c r="A151" s="22" t="s">
        <v>157</v>
      </c>
      <c r="B151" s="32"/>
      <c r="C151" s="33"/>
      <c r="D151" s="33"/>
      <c r="E151" s="33"/>
      <c r="F151" s="33"/>
      <c r="G151" s="33"/>
      <c r="H151" s="34"/>
      <c r="I151" s="32"/>
      <c r="J151" s="33"/>
      <c r="K151" s="34"/>
      <c r="L151" s="35"/>
    </row>
    <row r="152" spans="1:12" x14ac:dyDescent="0.25">
      <c r="A152" s="22"/>
      <c r="B152" s="32"/>
      <c r="C152" s="33"/>
      <c r="D152" s="33"/>
      <c r="E152" s="33"/>
      <c r="F152" s="33"/>
      <c r="G152" s="33"/>
      <c r="H152" s="34"/>
      <c r="I152" s="32"/>
      <c r="J152" s="33"/>
      <c r="K152" s="34"/>
      <c r="L152" s="35"/>
    </row>
    <row r="153" spans="1:12" x14ac:dyDescent="0.25">
      <c r="A153" s="22" t="s">
        <v>177</v>
      </c>
      <c r="B153" s="32"/>
      <c r="C153" s="33"/>
      <c r="D153" s="33"/>
      <c r="E153" s="33"/>
      <c r="F153" s="33"/>
      <c r="G153" s="33"/>
      <c r="H153" s="34"/>
      <c r="I153" s="32"/>
      <c r="J153" s="33"/>
      <c r="K153" s="34"/>
      <c r="L153" s="35"/>
    </row>
    <row r="154" spans="1:12" x14ac:dyDescent="0.25">
      <c r="A154" s="25" t="s">
        <v>202</v>
      </c>
      <c r="B154" s="14">
        <v>19585216.210000001</v>
      </c>
      <c r="C154" s="6">
        <v>214629123.75</v>
      </c>
      <c r="D154" s="6">
        <v>8519506.2799999993</v>
      </c>
      <c r="E154" s="6">
        <v>7223418.9199999999</v>
      </c>
      <c r="F154" s="6">
        <v>6030577.9800000004</v>
      </c>
      <c r="G154" s="6">
        <v>3677406.14</v>
      </c>
      <c r="H154" s="15">
        <v>259665249.28</v>
      </c>
      <c r="I154" s="14">
        <v>155519968.08000001</v>
      </c>
      <c r="J154" s="6">
        <v>95582920.450000003</v>
      </c>
      <c r="K154" s="15">
        <v>59937047.630000003</v>
      </c>
      <c r="L154" s="8">
        <v>517553536.32999998</v>
      </c>
    </row>
    <row r="155" spans="1:12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15" t="s">
        <v>206</v>
      </c>
      <c r="I155" s="14" t="s">
        <v>206</v>
      </c>
      <c r="J155" s="6" t="s">
        <v>206</v>
      </c>
      <c r="K155" s="15" t="s">
        <v>206</v>
      </c>
      <c r="L155" s="8" t="s">
        <v>206</v>
      </c>
    </row>
    <row r="156" spans="1:12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15" t="s">
        <v>206</v>
      </c>
      <c r="I156" s="14" t="s">
        <v>206</v>
      </c>
      <c r="J156" s="6" t="s">
        <v>206</v>
      </c>
      <c r="K156" s="15" t="s">
        <v>206</v>
      </c>
      <c r="L156" s="8" t="s">
        <v>206</v>
      </c>
    </row>
    <row r="157" spans="1:12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15" t="s">
        <v>206</v>
      </c>
      <c r="I157" s="14" t="s">
        <v>206</v>
      </c>
      <c r="J157" s="6" t="s">
        <v>206</v>
      </c>
      <c r="K157" s="15" t="s">
        <v>206</v>
      </c>
      <c r="L157" s="8" t="s">
        <v>206</v>
      </c>
    </row>
    <row r="158" spans="1:12" x14ac:dyDescent="0.25">
      <c r="A158" s="22" t="s">
        <v>157</v>
      </c>
      <c r="B158" s="12">
        <f t="shared" ref="B158:H158" si="21">SUM(B154:B157)</f>
        <v>19585216.210000001</v>
      </c>
      <c r="C158" s="5">
        <f t="shared" si="21"/>
        <v>214629123.75</v>
      </c>
      <c r="D158" s="5">
        <f t="shared" si="21"/>
        <v>8519506.2799999993</v>
      </c>
      <c r="E158" s="5">
        <f t="shared" si="21"/>
        <v>7223418.9199999999</v>
      </c>
      <c r="F158" s="5">
        <f t="shared" si="21"/>
        <v>6030577.9800000004</v>
      </c>
      <c r="G158" s="5">
        <f t="shared" si="21"/>
        <v>3677406.14</v>
      </c>
      <c r="H158" s="13">
        <f t="shared" si="21"/>
        <v>259665249.28</v>
      </c>
      <c r="I158" s="12">
        <f>SUM(I154:I157)</f>
        <v>155519968.08000001</v>
      </c>
      <c r="J158" s="5">
        <f>SUM(J154:J157)</f>
        <v>95582920.450000003</v>
      </c>
      <c r="K158" s="13">
        <f>SUM(K154:K157)</f>
        <v>59937047.630000003</v>
      </c>
      <c r="L158" s="7">
        <f>SUM(L154:L157)</f>
        <v>517553536.32999998</v>
      </c>
    </row>
    <row r="159" spans="1:12" x14ac:dyDescent="0.25">
      <c r="A159" s="24"/>
      <c r="B159" s="32"/>
      <c r="C159" s="33"/>
      <c r="D159" s="33"/>
      <c r="E159" s="33"/>
      <c r="F159" s="33"/>
      <c r="G159" s="33"/>
      <c r="H159" s="34"/>
      <c r="I159" s="32"/>
      <c r="J159" s="33"/>
      <c r="K159" s="34"/>
      <c r="L159" s="35"/>
    </row>
    <row r="160" spans="1:12" x14ac:dyDescent="0.25">
      <c r="A160" s="22" t="s">
        <v>178</v>
      </c>
      <c r="B160" s="32"/>
      <c r="C160" s="33"/>
      <c r="D160" s="33"/>
      <c r="E160" s="33"/>
      <c r="F160" s="33"/>
      <c r="G160" s="33"/>
      <c r="H160" s="34"/>
      <c r="I160" s="32"/>
      <c r="J160" s="33"/>
      <c r="K160" s="34"/>
      <c r="L160" s="35"/>
    </row>
    <row r="161" spans="1:12" x14ac:dyDescent="0.25">
      <c r="A161" s="25" t="s">
        <v>202</v>
      </c>
      <c r="B161" s="14">
        <v>-565731.55000000005</v>
      </c>
      <c r="C161" s="6">
        <v>0</v>
      </c>
      <c r="D161" s="6">
        <v>5729086.7699999996</v>
      </c>
      <c r="E161" s="6">
        <v>1181670.73</v>
      </c>
      <c r="F161" s="6">
        <v>0</v>
      </c>
      <c r="G161" s="6">
        <v>-9911847.7599999998</v>
      </c>
      <c r="H161" s="15">
        <v>-3566821.81</v>
      </c>
      <c r="I161" s="14">
        <v>90020600.849999994</v>
      </c>
      <c r="J161" s="6">
        <v>70025176.230000004</v>
      </c>
      <c r="K161" s="15">
        <v>19995424.620000001</v>
      </c>
      <c r="L161" s="8">
        <v>46094217.270000003</v>
      </c>
    </row>
    <row r="162" spans="1:12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15" t="s">
        <v>206</v>
      </c>
      <c r="I162" s="14" t="s">
        <v>206</v>
      </c>
      <c r="J162" s="6" t="s">
        <v>206</v>
      </c>
      <c r="K162" s="15" t="s">
        <v>206</v>
      </c>
      <c r="L162" s="8" t="s">
        <v>206</v>
      </c>
    </row>
    <row r="163" spans="1:12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15" t="s">
        <v>206</v>
      </c>
      <c r="I163" s="14" t="s">
        <v>206</v>
      </c>
      <c r="J163" s="6" t="s">
        <v>206</v>
      </c>
      <c r="K163" s="15" t="s">
        <v>206</v>
      </c>
      <c r="L163" s="8" t="s">
        <v>206</v>
      </c>
    </row>
    <row r="164" spans="1:12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15" t="s">
        <v>206</v>
      </c>
      <c r="I164" s="14" t="s">
        <v>206</v>
      </c>
      <c r="J164" s="6" t="s">
        <v>206</v>
      </c>
      <c r="K164" s="15" t="s">
        <v>206</v>
      </c>
      <c r="L164" s="8" t="s">
        <v>206</v>
      </c>
    </row>
    <row r="165" spans="1:12" x14ac:dyDescent="0.25">
      <c r="A165" s="22" t="s">
        <v>157</v>
      </c>
      <c r="B165" s="12">
        <f t="shared" ref="B165:H165" si="22">SUM(B161:B164)</f>
        <v>-565731.55000000005</v>
      </c>
      <c r="C165" s="5">
        <f t="shared" si="22"/>
        <v>0</v>
      </c>
      <c r="D165" s="5">
        <f t="shared" si="22"/>
        <v>5729086.7699999996</v>
      </c>
      <c r="E165" s="5">
        <f t="shared" si="22"/>
        <v>1181670.73</v>
      </c>
      <c r="F165" s="5">
        <f t="shared" si="22"/>
        <v>0</v>
      </c>
      <c r="G165" s="5">
        <f t="shared" si="22"/>
        <v>-9911847.7599999998</v>
      </c>
      <c r="H165" s="13">
        <f t="shared" si="22"/>
        <v>-3566821.81</v>
      </c>
      <c r="I165" s="12">
        <f>SUM(I161:I164)</f>
        <v>90020600.849999994</v>
      </c>
      <c r="J165" s="5">
        <f>SUM(J161:J164)</f>
        <v>70025176.230000004</v>
      </c>
      <c r="K165" s="13">
        <f>SUM(K161:K164)</f>
        <v>19995424.620000001</v>
      </c>
      <c r="L165" s="7">
        <f>SUM(L161:L164)</f>
        <v>46094217.270000003</v>
      </c>
    </row>
    <row r="166" spans="1:12" x14ac:dyDescent="0.25">
      <c r="A166" s="24"/>
      <c r="B166" s="32"/>
      <c r="C166" s="33"/>
      <c r="D166" s="33"/>
      <c r="E166" s="33"/>
      <c r="F166" s="33"/>
      <c r="G166" s="33"/>
      <c r="H166" s="34"/>
      <c r="I166" s="32"/>
      <c r="J166" s="33"/>
      <c r="K166" s="34"/>
      <c r="L166" s="35"/>
    </row>
    <row r="167" spans="1:12" x14ac:dyDescent="0.25">
      <c r="A167" s="22" t="s">
        <v>179</v>
      </c>
      <c r="B167" s="32"/>
      <c r="C167" s="33"/>
      <c r="D167" s="33"/>
      <c r="E167" s="33"/>
      <c r="F167" s="33"/>
      <c r="G167" s="33"/>
      <c r="H167" s="34"/>
      <c r="I167" s="32"/>
      <c r="J167" s="33"/>
      <c r="K167" s="34"/>
      <c r="L167" s="35"/>
    </row>
    <row r="168" spans="1:12" x14ac:dyDescent="0.25">
      <c r="A168" s="25" t="s">
        <v>202</v>
      </c>
      <c r="B168" s="14">
        <v>-723628.63</v>
      </c>
      <c r="C168" s="6">
        <v>0</v>
      </c>
      <c r="D168" s="6">
        <v>11113970.07</v>
      </c>
      <c r="E168" s="6">
        <v>1456840.26</v>
      </c>
      <c r="F168" s="6">
        <v>0</v>
      </c>
      <c r="G168" s="6">
        <v>6243209.8200000003</v>
      </c>
      <c r="H168" s="15">
        <v>18090391.52</v>
      </c>
      <c r="I168" s="14">
        <v>105241229.73999999</v>
      </c>
      <c r="J168" s="6">
        <v>77885500.730000004</v>
      </c>
      <c r="K168" s="15">
        <v>27355729.010000002</v>
      </c>
      <c r="L168" s="8">
        <v>248074501.25999999</v>
      </c>
    </row>
    <row r="169" spans="1:12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15" t="s">
        <v>206</v>
      </c>
      <c r="I169" s="14" t="s">
        <v>206</v>
      </c>
      <c r="J169" s="6" t="s">
        <v>206</v>
      </c>
      <c r="K169" s="15" t="s">
        <v>206</v>
      </c>
      <c r="L169" s="8" t="s">
        <v>206</v>
      </c>
    </row>
    <row r="170" spans="1:12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15" t="s">
        <v>206</v>
      </c>
      <c r="I170" s="14" t="s">
        <v>206</v>
      </c>
      <c r="J170" s="6" t="s">
        <v>206</v>
      </c>
      <c r="K170" s="15" t="s">
        <v>206</v>
      </c>
      <c r="L170" s="8" t="s">
        <v>206</v>
      </c>
    </row>
    <row r="171" spans="1:12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15" t="s">
        <v>206</v>
      </c>
      <c r="I171" s="14" t="s">
        <v>206</v>
      </c>
      <c r="J171" s="6" t="s">
        <v>206</v>
      </c>
      <c r="K171" s="15" t="s">
        <v>206</v>
      </c>
      <c r="L171" s="8" t="s">
        <v>206</v>
      </c>
    </row>
    <row r="172" spans="1:12" x14ac:dyDescent="0.25">
      <c r="A172" s="22" t="s">
        <v>157</v>
      </c>
      <c r="B172" s="12">
        <f t="shared" ref="B172:H172" si="23">SUM(B168:B171)</f>
        <v>-723628.63</v>
      </c>
      <c r="C172" s="5">
        <f t="shared" si="23"/>
        <v>0</v>
      </c>
      <c r="D172" s="5">
        <f t="shared" si="23"/>
        <v>11113970.07</v>
      </c>
      <c r="E172" s="5">
        <f t="shared" si="23"/>
        <v>1456840.26</v>
      </c>
      <c r="F172" s="5">
        <f t="shared" si="23"/>
        <v>0</v>
      </c>
      <c r="G172" s="5">
        <f t="shared" si="23"/>
        <v>6243209.8200000003</v>
      </c>
      <c r="H172" s="13">
        <f t="shared" si="23"/>
        <v>18090391.52</v>
      </c>
      <c r="I172" s="12">
        <f>SUM(I168:I171)</f>
        <v>105241229.73999999</v>
      </c>
      <c r="J172" s="5">
        <f>SUM(J168:J171)</f>
        <v>77885500.730000004</v>
      </c>
      <c r="K172" s="13">
        <f>SUM(K168:K171)</f>
        <v>27355729.010000002</v>
      </c>
      <c r="L172" s="7">
        <f>SUM(L168:L171)</f>
        <v>248074501.25999999</v>
      </c>
    </row>
    <row r="173" spans="1:12" x14ac:dyDescent="0.25">
      <c r="A173" s="24"/>
      <c r="B173" s="32"/>
      <c r="C173" s="33"/>
      <c r="D173" s="33"/>
      <c r="E173" s="33"/>
      <c r="F173" s="33"/>
      <c r="G173" s="33"/>
      <c r="H173" s="34"/>
      <c r="I173" s="32"/>
      <c r="J173" s="33"/>
      <c r="K173" s="34"/>
      <c r="L173" s="35"/>
    </row>
    <row r="174" spans="1:12" x14ac:dyDescent="0.25">
      <c r="A174" s="22" t="s">
        <v>180</v>
      </c>
      <c r="B174" s="32"/>
      <c r="C174" s="33"/>
      <c r="D174" s="33"/>
      <c r="E174" s="33"/>
      <c r="F174" s="33"/>
      <c r="G174" s="33"/>
      <c r="H174" s="34"/>
      <c r="I174" s="32"/>
      <c r="J174" s="33"/>
      <c r="K174" s="34"/>
      <c r="L174" s="35"/>
    </row>
    <row r="175" spans="1:12" x14ac:dyDescent="0.25">
      <c r="A175" s="25" t="s">
        <v>202</v>
      </c>
      <c r="B175" s="14">
        <v>167240618</v>
      </c>
      <c r="C175" s="6">
        <v>0</v>
      </c>
      <c r="D175" s="6">
        <v>30097398</v>
      </c>
      <c r="E175" s="6">
        <v>9946598</v>
      </c>
      <c r="F175" s="6">
        <v>2237918</v>
      </c>
      <c r="G175" s="6">
        <v>67584279</v>
      </c>
      <c r="H175" s="15">
        <v>277106811</v>
      </c>
      <c r="I175" s="14">
        <v>543638788</v>
      </c>
      <c r="J175" s="6">
        <v>349469118</v>
      </c>
      <c r="K175" s="15">
        <v>194169670</v>
      </c>
      <c r="L175" s="8">
        <v>992391430</v>
      </c>
    </row>
    <row r="176" spans="1:12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15" t="s">
        <v>206</v>
      </c>
      <c r="I176" s="14" t="s">
        <v>206</v>
      </c>
      <c r="J176" s="6" t="s">
        <v>206</v>
      </c>
      <c r="K176" s="15" t="s">
        <v>206</v>
      </c>
      <c r="L176" s="8" t="s">
        <v>206</v>
      </c>
    </row>
    <row r="177" spans="1:12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15" t="s">
        <v>206</v>
      </c>
      <c r="I177" s="14" t="s">
        <v>206</v>
      </c>
      <c r="J177" s="6" t="s">
        <v>206</v>
      </c>
      <c r="K177" s="15" t="s">
        <v>206</v>
      </c>
      <c r="L177" s="8" t="s">
        <v>206</v>
      </c>
    </row>
    <row r="178" spans="1:12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15" t="s">
        <v>206</v>
      </c>
      <c r="I178" s="14" t="s">
        <v>206</v>
      </c>
      <c r="J178" s="6" t="s">
        <v>206</v>
      </c>
      <c r="K178" s="15" t="s">
        <v>206</v>
      </c>
      <c r="L178" s="8" t="s">
        <v>206</v>
      </c>
    </row>
    <row r="179" spans="1:12" x14ac:dyDescent="0.25">
      <c r="A179" s="22" t="s">
        <v>157</v>
      </c>
      <c r="B179" s="12">
        <f t="shared" ref="B179:H179" si="24">SUM(B175:B178)</f>
        <v>167240618</v>
      </c>
      <c r="C179" s="5">
        <f t="shared" si="24"/>
        <v>0</v>
      </c>
      <c r="D179" s="5">
        <f t="shared" si="24"/>
        <v>30097398</v>
      </c>
      <c r="E179" s="5">
        <f t="shared" si="24"/>
        <v>9946598</v>
      </c>
      <c r="F179" s="5">
        <f t="shared" si="24"/>
        <v>2237918</v>
      </c>
      <c r="G179" s="5">
        <f t="shared" si="24"/>
        <v>67584279</v>
      </c>
      <c r="H179" s="13">
        <f t="shared" si="24"/>
        <v>277106811</v>
      </c>
      <c r="I179" s="12">
        <f>SUM(I175:I178)</f>
        <v>543638788</v>
      </c>
      <c r="J179" s="5">
        <f>SUM(J175:J178)</f>
        <v>349469118</v>
      </c>
      <c r="K179" s="13">
        <f>SUM(K175:K178)</f>
        <v>194169670</v>
      </c>
      <c r="L179" s="7">
        <f>SUM(L175:L178)</f>
        <v>992391430</v>
      </c>
    </row>
    <row r="180" spans="1:12" x14ac:dyDescent="0.25">
      <c r="A180" s="24"/>
      <c r="B180" s="32"/>
      <c r="C180" s="33"/>
      <c r="D180" s="33"/>
      <c r="E180" s="33"/>
      <c r="F180" s="33"/>
      <c r="G180" s="33"/>
      <c r="H180" s="34"/>
      <c r="I180" s="32"/>
      <c r="J180" s="33"/>
      <c r="K180" s="34"/>
      <c r="L180" s="35"/>
    </row>
    <row r="181" spans="1:12" x14ac:dyDescent="0.25">
      <c r="A181" s="22" t="s">
        <v>181</v>
      </c>
      <c r="B181" s="32"/>
      <c r="C181" s="33"/>
      <c r="D181" s="33"/>
      <c r="E181" s="33"/>
      <c r="F181" s="33"/>
      <c r="G181" s="33"/>
      <c r="H181" s="34"/>
      <c r="I181" s="32"/>
      <c r="J181" s="33"/>
      <c r="K181" s="34"/>
      <c r="L181" s="35"/>
    </row>
    <row r="182" spans="1:12" x14ac:dyDescent="0.25">
      <c r="A182" s="25" t="s">
        <v>202</v>
      </c>
      <c r="B182" s="14">
        <v>0</v>
      </c>
      <c r="C182" s="6">
        <v>0</v>
      </c>
      <c r="D182" s="6">
        <v>3836245</v>
      </c>
      <c r="E182" s="6">
        <v>859807</v>
      </c>
      <c r="F182" s="6">
        <v>5436534</v>
      </c>
      <c r="G182" s="6">
        <v>8618286</v>
      </c>
      <c r="H182" s="15">
        <v>18750872</v>
      </c>
      <c r="I182" s="14">
        <v>56441398</v>
      </c>
      <c r="J182" s="6">
        <v>31787460</v>
      </c>
      <c r="K182" s="15">
        <v>24653938</v>
      </c>
      <c r="L182" s="8">
        <v>311951579</v>
      </c>
    </row>
    <row r="183" spans="1:12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15" t="s">
        <v>206</v>
      </c>
      <c r="I183" s="14" t="s">
        <v>206</v>
      </c>
      <c r="J183" s="6" t="s">
        <v>206</v>
      </c>
      <c r="K183" s="15" t="s">
        <v>206</v>
      </c>
      <c r="L183" s="8" t="s">
        <v>206</v>
      </c>
    </row>
    <row r="184" spans="1:12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15" t="s">
        <v>206</v>
      </c>
      <c r="I184" s="14" t="s">
        <v>206</v>
      </c>
      <c r="J184" s="6" t="s">
        <v>206</v>
      </c>
      <c r="K184" s="15" t="s">
        <v>206</v>
      </c>
      <c r="L184" s="8" t="s">
        <v>206</v>
      </c>
    </row>
    <row r="185" spans="1:12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15" t="s">
        <v>206</v>
      </c>
      <c r="I185" s="14" t="s">
        <v>206</v>
      </c>
      <c r="J185" s="6" t="s">
        <v>206</v>
      </c>
      <c r="K185" s="15" t="s">
        <v>206</v>
      </c>
      <c r="L185" s="8" t="s">
        <v>206</v>
      </c>
    </row>
    <row r="186" spans="1:12" x14ac:dyDescent="0.25">
      <c r="A186" s="22" t="s">
        <v>157</v>
      </c>
      <c r="B186" s="12">
        <f t="shared" ref="B186:H186" si="25">SUM(B182:B185)</f>
        <v>0</v>
      </c>
      <c r="C186" s="5">
        <f t="shared" si="25"/>
        <v>0</v>
      </c>
      <c r="D186" s="5">
        <f t="shared" si="25"/>
        <v>3836245</v>
      </c>
      <c r="E186" s="5">
        <f t="shared" si="25"/>
        <v>859807</v>
      </c>
      <c r="F186" s="5">
        <f t="shared" si="25"/>
        <v>5436534</v>
      </c>
      <c r="G186" s="5">
        <f t="shared" si="25"/>
        <v>8618286</v>
      </c>
      <c r="H186" s="13">
        <f t="shared" si="25"/>
        <v>18750872</v>
      </c>
      <c r="I186" s="12">
        <f>SUM(I182:I185)</f>
        <v>56441398</v>
      </c>
      <c r="J186" s="5">
        <f>SUM(J182:J185)</f>
        <v>31787460</v>
      </c>
      <c r="K186" s="13">
        <f>SUM(K182:K185)</f>
        <v>24653938</v>
      </c>
      <c r="L186" s="7">
        <f>SUM(L182:L185)</f>
        <v>311951579</v>
      </c>
    </row>
    <row r="187" spans="1:12" x14ac:dyDescent="0.25">
      <c r="A187" s="24"/>
      <c r="B187" s="32"/>
      <c r="C187" s="33"/>
      <c r="D187" s="33"/>
      <c r="E187" s="33"/>
      <c r="F187" s="33"/>
      <c r="G187" s="33"/>
      <c r="H187" s="34"/>
      <c r="I187" s="32"/>
      <c r="J187" s="33"/>
      <c r="K187" s="34"/>
      <c r="L187" s="35"/>
    </row>
    <row r="188" spans="1:12" x14ac:dyDescent="0.25">
      <c r="A188" s="22" t="s">
        <v>182</v>
      </c>
      <c r="B188" s="32"/>
      <c r="C188" s="33"/>
      <c r="D188" s="33"/>
      <c r="E188" s="33"/>
      <c r="F188" s="33"/>
      <c r="G188" s="33"/>
      <c r="H188" s="34"/>
      <c r="I188" s="32"/>
      <c r="J188" s="33"/>
      <c r="K188" s="34"/>
      <c r="L188" s="35"/>
    </row>
    <row r="189" spans="1:12" x14ac:dyDescent="0.25">
      <c r="A189" s="25" t="s">
        <v>202</v>
      </c>
      <c r="B189" s="14">
        <v>281692</v>
      </c>
      <c r="C189" s="6">
        <v>0</v>
      </c>
      <c r="D189" s="6">
        <v>5991399</v>
      </c>
      <c r="E189" s="6">
        <v>1933307</v>
      </c>
      <c r="F189" s="6">
        <v>2650000</v>
      </c>
      <c r="G189" s="6">
        <v>-8038767</v>
      </c>
      <c r="H189" s="15">
        <v>2817631</v>
      </c>
      <c r="I189" s="14">
        <v>213317431</v>
      </c>
      <c r="J189" s="6">
        <v>188722408</v>
      </c>
      <c r="K189" s="15">
        <v>24595023</v>
      </c>
      <c r="L189" s="8">
        <v>76290828</v>
      </c>
    </row>
    <row r="190" spans="1:12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15" t="s">
        <v>206</v>
      </c>
      <c r="I190" s="14" t="s">
        <v>206</v>
      </c>
      <c r="J190" s="6" t="s">
        <v>206</v>
      </c>
      <c r="K190" s="15" t="s">
        <v>206</v>
      </c>
      <c r="L190" s="8" t="s">
        <v>206</v>
      </c>
    </row>
    <row r="191" spans="1:12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15" t="s">
        <v>206</v>
      </c>
      <c r="I191" s="14" t="s">
        <v>206</v>
      </c>
      <c r="J191" s="6" t="s">
        <v>206</v>
      </c>
      <c r="K191" s="15" t="s">
        <v>206</v>
      </c>
      <c r="L191" s="8" t="s">
        <v>206</v>
      </c>
    </row>
    <row r="192" spans="1:12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15" t="s">
        <v>206</v>
      </c>
      <c r="I192" s="14" t="s">
        <v>206</v>
      </c>
      <c r="J192" s="6" t="s">
        <v>206</v>
      </c>
      <c r="K192" s="15" t="s">
        <v>206</v>
      </c>
      <c r="L192" s="8" t="s">
        <v>206</v>
      </c>
    </row>
    <row r="193" spans="1:12" x14ac:dyDescent="0.25">
      <c r="A193" s="22" t="s">
        <v>157</v>
      </c>
      <c r="B193" s="12">
        <f t="shared" ref="B193:H193" si="26">SUM(B189:B192)</f>
        <v>281692</v>
      </c>
      <c r="C193" s="5">
        <f t="shared" si="26"/>
        <v>0</v>
      </c>
      <c r="D193" s="5">
        <f t="shared" si="26"/>
        <v>5991399</v>
      </c>
      <c r="E193" s="5">
        <f t="shared" si="26"/>
        <v>1933307</v>
      </c>
      <c r="F193" s="5">
        <f t="shared" si="26"/>
        <v>2650000</v>
      </c>
      <c r="G193" s="5">
        <f t="shared" si="26"/>
        <v>-8038767</v>
      </c>
      <c r="H193" s="13">
        <f t="shared" si="26"/>
        <v>2817631</v>
      </c>
      <c r="I193" s="12">
        <f>SUM(I189:I192)</f>
        <v>213317431</v>
      </c>
      <c r="J193" s="5">
        <f>SUM(J189:J192)</f>
        <v>188722408</v>
      </c>
      <c r="K193" s="13">
        <f>SUM(K189:K192)</f>
        <v>24595023</v>
      </c>
      <c r="L193" s="7">
        <f>SUM(L189:L192)</f>
        <v>76290828</v>
      </c>
    </row>
    <row r="194" spans="1:12" x14ac:dyDescent="0.25">
      <c r="A194" s="24"/>
      <c r="B194" s="32"/>
      <c r="C194" s="33"/>
      <c r="D194" s="33"/>
      <c r="E194" s="33"/>
      <c r="F194" s="33"/>
      <c r="G194" s="33"/>
      <c r="H194" s="34"/>
      <c r="I194" s="32"/>
      <c r="J194" s="33"/>
      <c r="K194" s="34"/>
      <c r="L194" s="35"/>
    </row>
    <row r="195" spans="1:12" x14ac:dyDescent="0.25">
      <c r="A195" s="22" t="s">
        <v>183</v>
      </c>
      <c r="B195" s="32"/>
      <c r="C195" s="33"/>
      <c r="D195" s="33"/>
      <c r="E195" s="33"/>
      <c r="F195" s="33"/>
      <c r="G195" s="33"/>
      <c r="H195" s="34"/>
      <c r="I195" s="32"/>
      <c r="J195" s="33"/>
      <c r="K195" s="34"/>
      <c r="L195" s="35"/>
    </row>
    <row r="196" spans="1:12" x14ac:dyDescent="0.25">
      <c r="A196" s="25" t="s">
        <v>202</v>
      </c>
      <c r="B196" s="14">
        <v>0</v>
      </c>
      <c r="C196" s="6">
        <v>0</v>
      </c>
      <c r="D196" s="6">
        <v>2041942</v>
      </c>
      <c r="E196" s="6">
        <v>46031</v>
      </c>
      <c r="F196" s="6">
        <v>-816511</v>
      </c>
      <c r="G196" s="6">
        <v>6764334</v>
      </c>
      <c r="H196" s="15">
        <v>8035796</v>
      </c>
      <c r="I196" s="14">
        <v>18291168</v>
      </c>
      <c r="J196" s="6">
        <v>10682754</v>
      </c>
      <c r="K196" s="15">
        <v>7608414</v>
      </c>
      <c r="L196" s="8">
        <v>38522855</v>
      </c>
    </row>
    <row r="197" spans="1:12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15" t="s">
        <v>206</v>
      </c>
      <c r="I197" s="14" t="s">
        <v>206</v>
      </c>
      <c r="J197" s="6" t="s">
        <v>206</v>
      </c>
      <c r="K197" s="15" t="s">
        <v>206</v>
      </c>
      <c r="L197" s="8" t="s">
        <v>206</v>
      </c>
    </row>
    <row r="198" spans="1:12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15" t="s">
        <v>206</v>
      </c>
      <c r="I198" s="14" t="s">
        <v>206</v>
      </c>
      <c r="J198" s="6" t="s">
        <v>206</v>
      </c>
      <c r="K198" s="15" t="s">
        <v>206</v>
      </c>
      <c r="L198" s="8" t="s">
        <v>206</v>
      </c>
    </row>
    <row r="199" spans="1:12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15" t="s">
        <v>206</v>
      </c>
      <c r="I199" s="14" t="s">
        <v>206</v>
      </c>
      <c r="J199" s="6" t="s">
        <v>206</v>
      </c>
      <c r="K199" s="15" t="s">
        <v>206</v>
      </c>
      <c r="L199" s="8" t="s">
        <v>206</v>
      </c>
    </row>
    <row r="200" spans="1:12" x14ac:dyDescent="0.25">
      <c r="A200" s="22" t="s">
        <v>157</v>
      </c>
      <c r="B200" s="12">
        <f t="shared" ref="B200:H200" si="27">SUM(B196:B199)</f>
        <v>0</v>
      </c>
      <c r="C200" s="5">
        <f t="shared" si="27"/>
        <v>0</v>
      </c>
      <c r="D200" s="5">
        <f t="shared" si="27"/>
        <v>2041942</v>
      </c>
      <c r="E200" s="5">
        <f t="shared" si="27"/>
        <v>46031</v>
      </c>
      <c r="F200" s="5">
        <f t="shared" si="27"/>
        <v>-816511</v>
      </c>
      <c r="G200" s="5">
        <f t="shared" si="27"/>
        <v>6764334</v>
      </c>
      <c r="H200" s="13">
        <f t="shared" si="27"/>
        <v>8035796</v>
      </c>
      <c r="I200" s="12">
        <f>SUM(I196:I199)</f>
        <v>18291168</v>
      </c>
      <c r="J200" s="5">
        <f>SUM(J196:J199)</f>
        <v>10682754</v>
      </c>
      <c r="K200" s="13">
        <f>SUM(K196:K199)</f>
        <v>7608414</v>
      </c>
      <c r="L200" s="7">
        <f>SUM(L196:L199)</f>
        <v>38522855</v>
      </c>
    </row>
    <row r="201" spans="1:12" x14ac:dyDescent="0.25">
      <c r="A201" s="24"/>
      <c r="B201" s="32"/>
      <c r="C201" s="33"/>
      <c r="D201" s="33"/>
      <c r="E201" s="33"/>
      <c r="F201" s="33"/>
      <c r="G201" s="33"/>
      <c r="H201" s="34"/>
      <c r="I201" s="32"/>
      <c r="J201" s="33"/>
      <c r="K201" s="34"/>
      <c r="L201" s="35"/>
    </row>
    <row r="202" spans="1:12" x14ac:dyDescent="0.25">
      <c r="A202" s="22" t="s">
        <v>184</v>
      </c>
      <c r="B202" s="32"/>
      <c r="C202" s="33"/>
      <c r="D202" s="33"/>
      <c r="E202" s="33"/>
      <c r="F202" s="33"/>
      <c r="G202" s="33"/>
      <c r="H202" s="34"/>
      <c r="I202" s="32"/>
      <c r="J202" s="33"/>
      <c r="K202" s="34"/>
      <c r="L202" s="35"/>
    </row>
    <row r="203" spans="1:12" x14ac:dyDescent="0.25">
      <c r="A203" s="25" t="s">
        <v>202</v>
      </c>
      <c r="B203" s="14">
        <v>40431083.420000002</v>
      </c>
      <c r="C203" s="6">
        <v>10105000</v>
      </c>
      <c r="D203" s="6">
        <v>518803.4</v>
      </c>
      <c r="E203" s="6">
        <v>63857.85</v>
      </c>
      <c r="F203" s="6">
        <v>142017.45000000001</v>
      </c>
      <c r="G203" s="6">
        <v>20088867.850000001</v>
      </c>
      <c r="H203" s="15">
        <v>71349629.969999999</v>
      </c>
      <c r="I203" s="14">
        <v>8463339.3399999999</v>
      </c>
      <c r="J203" s="6">
        <v>7293956.2699999996</v>
      </c>
      <c r="K203" s="15">
        <v>1169383.07</v>
      </c>
      <c r="L203" s="8">
        <v>104398389.68000001</v>
      </c>
    </row>
    <row r="204" spans="1:12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15" t="s">
        <v>206</v>
      </c>
      <c r="I204" s="14" t="s">
        <v>206</v>
      </c>
      <c r="J204" s="6" t="s">
        <v>206</v>
      </c>
      <c r="K204" s="15" t="s">
        <v>206</v>
      </c>
      <c r="L204" s="8" t="s">
        <v>206</v>
      </c>
    </row>
    <row r="205" spans="1:12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15" t="s">
        <v>206</v>
      </c>
      <c r="I205" s="14" t="s">
        <v>206</v>
      </c>
      <c r="J205" s="6" t="s">
        <v>206</v>
      </c>
      <c r="K205" s="15" t="s">
        <v>206</v>
      </c>
      <c r="L205" s="8" t="s">
        <v>206</v>
      </c>
    </row>
    <row r="206" spans="1:12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15" t="s">
        <v>206</v>
      </c>
      <c r="I206" s="14" t="s">
        <v>206</v>
      </c>
      <c r="J206" s="6" t="s">
        <v>206</v>
      </c>
      <c r="K206" s="15" t="s">
        <v>206</v>
      </c>
      <c r="L206" s="8" t="s">
        <v>206</v>
      </c>
    </row>
    <row r="207" spans="1:12" x14ac:dyDescent="0.25">
      <c r="A207" s="22" t="s">
        <v>157</v>
      </c>
      <c r="B207" s="12">
        <f t="shared" ref="B207:H207" si="28">SUM(B203:B206)</f>
        <v>40431083.420000002</v>
      </c>
      <c r="C207" s="5">
        <f t="shared" si="28"/>
        <v>10105000</v>
      </c>
      <c r="D207" s="5">
        <f t="shared" si="28"/>
        <v>518803.4</v>
      </c>
      <c r="E207" s="5">
        <f t="shared" si="28"/>
        <v>63857.85</v>
      </c>
      <c r="F207" s="5">
        <f t="shared" si="28"/>
        <v>142017.45000000001</v>
      </c>
      <c r="G207" s="5">
        <f t="shared" si="28"/>
        <v>20088867.850000001</v>
      </c>
      <c r="H207" s="13">
        <f t="shared" si="28"/>
        <v>71349629.969999999</v>
      </c>
      <c r="I207" s="12">
        <f>SUM(I203:I206)</f>
        <v>8463339.3399999999</v>
      </c>
      <c r="J207" s="5">
        <f>SUM(J203:J206)</f>
        <v>7293956.2699999996</v>
      </c>
      <c r="K207" s="13">
        <f>SUM(K203:K206)</f>
        <v>1169383.07</v>
      </c>
      <c r="L207" s="7">
        <f>SUM(L203:L206)</f>
        <v>104398389.68000001</v>
      </c>
    </row>
    <row r="208" spans="1:12" x14ac:dyDescent="0.25">
      <c r="A208" s="24"/>
      <c r="B208" s="32"/>
      <c r="C208" s="33"/>
      <c r="D208" s="33"/>
      <c r="E208" s="33"/>
      <c r="F208" s="33"/>
      <c r="G208" s="33"/>
      <c r="H208" s="34"/>
      <c r="I208" s="32"/>
      <c r="J208" s="33"/>
      <c r="K208" s="34"/>
      <c r="L208" s="35"/>
    </row>
    <row r="209" spans="1:12" x14ac:dyDescent="0.25">
      <c r="A209" s="22" t="s">
        <v>185</v>
      </c>
      <c r="B209" s="32"/>
      <c r="C209" s="33"/>
      <c r="D209" s="33"/>
      <c r="E209" s="33"/>
      <c r="F209" s="33"/>
      <c r="G209" s="33"/>
      <c r="H209" s="34"/>
      <c r="I209" s="32"/>
      <c r="J209" s="33"/>
      <c r="K209" s="34"/>
      <c r="L209" s="35"/>
    </row>
    <row r="210" spans="1:12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15" t="s">
        <v>207</v>
      </c>
      <c r="I210" s="14" t="s">
        <v>207</v>
      </c>
      <c r="J210" s="6" t="s">
        <v>207</v>
      </c>
      <c r="K210" s="15" t="s">
        <v>207</v>
      </c>
      <c r="L210" s="8" t="s">
        <v>207</v>
      </c>
    </row>
    <row r="211" spans="1:12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15" t="s">
        <v>206</v>
      </c>
      <c r="I211" s="14" t="s">
        <v>206</v>
      </c>
      <c r="J211" s="6" t="s">
        <v>206</v>
      </c>
      <c r="K211" s="15" t="s">
        <v>206</v>
      </c>
      <c r="L211" s="8" t="s">
        <v>206</v>
      </c>
    </row>
    <row r="212" spans="1:12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15" t="s">
        <v>206</v>
      </c>
      <c r="I212" s="14" t="s">
        <v>206</v>
      </c>
      <c r="J212" s="6" t="s">
        <v>206</v>
      </c>
      <c r="K212" s="15" t="s">
        <v>206</v>
      </c>
      <c r="L212" s="8" t="s">
        <v>206</v>
      </c>
    </row>
    <row r="213" spans="1:12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15" t="s">
        <v>206</v>
      </c>
      <c r="I213" s="14" t="s">
        <v>206</v>
      </c>
      <c r="J213" s="6" t="s">
        <v>206</v>
      </c>
      <c r="K213" s="15" t="s">
        <v>206</v>
      </c>
      <c r="L213" s="8" t="s">
        <v>206</v>
      </c>
    </row>
    <row r="214" spans="1:12" x14ac:dyDescent="0.25">
      <c r="A214" s="22" t="s">
        <v>157</v>
      </c>
      <c r="B214" s="12">
        <f t="shared" ref="B214:H214" si="29">SUM(B210:B213)</f>
        <v>0</v>
      </c>
      <c r="C214" s="5">
        <f t="shared" si="29"/>
        <v>0</v>
      </c>
      <c r="D214" s="5">
        <f t="shared" si="29"/>
        <v>0</v>
      </c>
      <c r="E214" s="5">
        <f t="shared" si="29"/>
        <v>0</v>
      </c>
      <c r="F214" s="5">
        <f t="shared" si="29"/>
        <v>0</v>
      </c>
      <c r="G214" s="5">
        <f t="shared" si="29"/>
        <v>0</v>
      </c>
      <c r="H214" s="13">
        <f t="shared" si="29"/>
        <v>0</v>
      </c>
      <c r="I214" s="12">
        <f>SUM(I210:I213)</f>
        <v>0</v>
      </c>
      <c r="J214" s="5">
        <f>SUM(J210:J213)</f>
        <v>0</v>
      </c>
      <c r="K214" s="13">
        <f>SUM(K210:K213)</f>
        <v>0</v>
      </c>
      <c r="L214" s="7">
        <f>SUM(L210:L213)</f>
        <v>0</v>
      </c>
    </row>
    <row r="215" spans="1:12" x14ac:dyDescent="0.25">
      <c r="A215" s="24"/>
      <c r="B215" s="32"/>
      <c r="C215" s="33"/>
      <c r="D215" s="33"/>
      <c r="E215" s="33"/>
      <c r="F215" s="33"/>
      <c r="G215" s="33"/>
      <c r="H215" s="34"/>
      <c r="I215" s="32"/>
      <c r="J215" s="33"/>
      <c r="K215" s="34"/>
      <c r="L215" s="35"/>
    </row>
    <row r="216" spans="1:12" x14ac:dyDescent="0.25">
      <c r="A216" s="22" t="s">
        <v>186</v>
      </c>
      <c r="B216" s="32"/>
      <c r="C216" s="33"/>
      <c r="D216" s="33"/>
      <c r="E216" s="33"/>
      <c r="F216" s="33"/>
      <c r="G216" s="33"/>
      <c r="H216" s="34"/>
      <c r="I216" s="32"/>
      <c r="J216" s="33"/>
      <c r="K216" s="34"/>
      <c r="L216" s="35"/>
    </row>
    <row r="217" spans="1:12" x14ac:dyDescent="0.25">
      <c r="A217" s="25" t="s">
        <v>202</v>
      </c>
      <c r="B217" s="14">
        <v>47126756</v>
      </c>
      <c r="C217" s="6">
        <v>44816890</v>
      </c>
      <c r="D217" s="6">
        <v>2774917</v>
      </c>
      <c r="E217" s="6">
        <v>1273997</v>
      </c>
      <c r="F217" s="6">
        <v>1775</v>
      </c>
      <c r="G217" s="6">
        <v>1217494</v>
      </c>
      <c r="H217" s="15">
        <v>97211829</v>
      </c>
      <c r="I217" s="14">
        <v>86948710.540000007</v>
      </c>
      <c r="J217" s="6">
        <v>65853337.899999999</v>
      </c>
      <c r="K217" s="15">
        <v>21095372.640000001</v>
      </c>
      <c r="L217" s="8">
        <v>212001571</v>
      </c>
    </row>
    <row r="218" spans="1:12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15" t="s">
        <v>206</v>
      </c>
      <c r="I218" s="14" t="s">
        <v>206</v>
      </c>
      <c r="J218" s="6" t="s">
        <v>206</v>
      </c>
      <c r="K218" s="15" t="s">
        <v>206</v>
      </c>
      <c r="L218" s="8" t="s">
        <v>206</v>
      </c>
    </row>
    <row r="219" spans="1:12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15" t="s">
        <v>206</v>
      </c>
      <c r="I219" s="14" t="s">
        <v>206</v>
      </c>
      <c r="J219" s="6" t="s">
        <v>206</v>
      </c>
      <c r="K219" s="15" t="s">
        <v>206</v>
      </c>
      <c r="L219" s="8" t="s">
        <v>206</v>
      </c>
    </row>
    <row r="220" spans="1:12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15" t="s">
        <v>206</v>
      </c>
      <c r="I220" s="14" t="s">
        <v>206</v>
      </c>
      <c r="J220" s="6" t="s">
        <v>206</v>
      </c>
      <c r="K220" s="15" t="s">
        <v>206</v>
      </c>
      <c r="L220" s="8" t="s">
        <v>206</v>
      </c>
    </row>
    <row r="221" spans="1:12" x14ac:dyDescent="0.25">
      <c r="A221" s="22" t="s">
        <v>157</v>
      </c>
      <c r="B221" s="12">
        <f t="shared" ref="B221:H221" si="30">SUM(B217:B220)</f>
        <v>47126756</v>
      </c>
      <c r="C221" s="5">
        <f t="shared" si="30"/>
        <v>44816890</v>
      </c>
      <c r="D221" s="5">
        <f t="shared" si="30"/>
        <v>2774917</v>
      </c>
      <c r="E221" s="5">
        <f t="shared" si="30"/>
        <v>1273997</v>
      </c>
      <c r="F221" s="5">
        <f t="shared" si="30"/>
        <v>1775</v>
      </c>
      <c r="G221" s="5">
        <f t="shared" si="30"/>
        <v>1217494</v>
      </c>
      <c r="H221" s="13">
        <f t="shared" si="30"/>
        <v>97211829</v>
      </c>
      <c r="I221" s="12">
        <f>SUM(I217:I220)</f>
        <v>86948710.540000007</v>
      </c>
      <c r="J221" s="5">
        <f>SUM(J217:J220)</f>
        <v>65853337.899999999</v>
      </c>
      <c r="K221" s="13">
        <f>SUM(K217:K220)</f>
        <v>21095372.640000001</v>
      </c>
      <c r="L221" s="7">
        <f>SUM(L217:L220)</f>
        <v>212001571</v>
      </c>
    </row>
    <row r="222" spans="1:12" x14ac:dyDescent="0.25">
      <c r="A222" s="24"/>
      <c r="B222" s="32"/>
      <c r="C222" s="33"/>
      <c r="D222" s="33"/>
      <c r="E222" s="33"/>
      <c r="F222" s="33"/>
      <c r="G222" s="33"/>
      <c r="H222" s="34"/>
      <c r="I222" s="32"/>
      <c r="J222" s="33"/>
      <c r="K222" s="34"/>
      <c r="L222" s="35"/>
    </row>
    <row r="223" spans="1:12" x14ac:dyDescent="0.25">
      <c r="A223" s="22" t="s">
        <v>187</v>
      </c>
      <c r="B223" s="32"/>
      <c r="C223" s="33"/>
      <c r="D223" s="33"/>
      <c r="E223" s="33"/>
      <c r="F223" s="33"/>
      <c r="G223" s="33"/>
      <c r="H223" s="34"/>
      <c r="I223" s="32"/>
      <c r="J223" s="33"/>
      <c r="K223" s="34"/>
      <c r="L223" s="35"/>
    </row>
    <row r="224" spans="1:12" x14ac:dyDescent="0.25">
      <c r="A224" s="25" t="s">
        <v>202</v>
      </c>
      <c r="B224" s="14">
        <v>-239455.18</v>
      </c>
      <c r="C224" s="6">
        <v>0</v>
      </c>
      <c r="D224" s="6">
        <v>532574.98</v>
      </c>
      <c r="E224" s="6">
        <v>336167.94</v>
      </c>
      <c r="F224" s="6">
        <v>0</v>
      </c>
      <c r="G224" s="6">
        <v>1083574.96</v>
      </c>
      <c r="H224" s="15">
        <v>1712862.7</v>
      </c>
      <c r="I224" s="14">
        <v>15648430.449999999</v>
      </c>
      <c r="J224" s="6">
        <v>10487419.52</v>
      </c>
      <c r="K224" s="15">
        <v>5161010.93</v>
      </c>
      <c r="L224" s="8">
        <v>65814574.399999999</v>
      </c>
    </row>
    <row r="225" spans="1:12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15" t="s">
        <v>206</v>
      </c>
      <c r="I225" s="14" t="s">
        <v>206</v>
      </c>
      <c r="J225" s="6" t="s">
        <v>206</v>
      </c>
      <c r="K225" s="15" t="s">
        <v>206</v>
      </c>
      <c r="L225" s="8" t="s">
        <v>206</v>
      </c>
    </row>
    <row r="226" spans="1:12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15" t="s">
        <v>206</v>
      </c>
      <c r="I226" s="14" t="s">
        <v>206</v>
      </c>
      <c r="J226" s="6" t="s">
        <v>206</v>
      </c>
      <c r="K226" s="15" t="s">
        <v>206</v>
      </c>
      <c r="L226" s="8" t="s">
        <v>206</v>
      </c>
    </row>
    <row r="227" spans="1:12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15" t="s">
        <v>206</v>
      </c>
      <c r="I227" s="14" t="s">
        <v>206</v>
      </c>
      <c r="J227" s="6" t="s">
        <v>206</v>
      </c>
      <c r="K227" s="15" t="s">
        <v>206</v>
      </c>
      <c r="L227" s="8" t="s">
        <v>206</v>
      </c>
    </row>
    <row r="228" spans="1:12" x14ac:dyDescent="0.25">
      <c r="A228" s="22" t="s">
        <v>157</v>
      </c>
      <c r="B228" s="12">
        <f t="shared" ref="B228:H228" si="31">SUM(B224:B227)</f>
        <v>-239455.18</v>
      </c>
      <c r="C228" s="5">
        <f t="shared" si="31"/>
        <v>0</v>
      </c>
      <c r="D228" s="5">
        <f t="shared" si="31"/>
        <v>532574.98</v>
      </c>
      <c r="E228" s="5">
        <f t="shared" si="31"/>
        <v>336167.94</v>
      </c>
      <c r="F228" s="5">
        <f t="shared" si="31"/>
        <v>0</v>
      </c>
      <c r="G228" s="5">
        <f t="shared" si="31"/>
        <v>1083574.96</v>
      </c>
      <c r="H228" s="13">
        <f t="shared" si="31"/>
        <v>1712862.7</v>
      </c>
      <c r="I228" s="12">
        <f>SUM(I224:I227)</f>
        <v>15648430.449999999</v>
      </c>
      <c r="J228" s="5">
        <f>SUM(J224:J227)</f>
        <v>10487419.52</v>
      </c>
      <c r="K228" s="13">
        <f>SUM(K224:K227)</f>
        <v>5161010.93</v>
      </c>
      <c r="L228" s="7">
        <f>SUM(L224:L227)</f>
        <v>65814574.399999999</v>
      </c>
    </row>
    <row r="229" spans="1:12" x14ac:dyDescent="0.25">
      <c r="A229" s="24"/>
      <c r="B229" s="32"/>
      <c r="C229" s="33"/>
      <c r="D229" s="33"/>
      <c r="E229" s="33"/>
      <c r="F229" s="33"/>
      <c r="G229" s="33"/>
      <c r="H229" s="34"/>
      <c r="I229" s="32"/>
      <c r="J229" s="33"/>
      <c r="K229" s="34"/>
      <c r="L229" s="35"/>
    </row>
    <row r="230" spans="1:12" x14ac:dyDescent="0.25">
      <c r="A230" s="22" t="s">
        <v>188</v>
      </c>
      <c r="B230" s="32"/>
      <c r="C230" s="33"/>
      <c r="D230" s="33"/>
      <c r="E230" s="33"/>
      <c r="F230" s="33"/>
      <c r="G230" s="33"/>
      <c r="H230" s="34"/>
      <c r="I230" s="32"/>
      <c r="J230" s="33"/>
      <c r="K230" s="34"/>
      <c r="L230" s="35"/>
    </row>
    <row r="231" spans="1:12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15" t="s">
        <v>207</v>
      </c>
      <c r="I231" s="14" t="s">
        <v>207</v>
      </c>
      <c r="J231" s="6" t="s">
        <v>207</v>
      </c>
      <c r="K231" s="15" t="s">
        <v>207</v>
      </c>
      <c r="L231" s="8" t="s">
        <v>207</v>
      </c>
    </row>
    <row r="232" spans="1:12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15" t="s">
        <v>206</v>
      </c>
      <c r="I232" s="14" t="s">
        <v>206</v>
      </c>
      <c r="J232" s="6" t="s">
        <v>206</v>
      </c>
      <c r="K232" s="15" t="s">
        <v>206</v>
      </c>
      <c r="L232" s="8" t="s">
        <v>206</v>
      </c>
    </row>
    <row r="233" spans="1:12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15" t="s">
        <v>206</v>
      </c>
      <c r="I233" s="14" t="s">
        <v>206</v>
      </c>
      <c r="J233" s="6" t="s">
        <v>206</v>
      </c>
      <c r="K233" s="15" t="s">
        <v>206</v>
      </c>
      <c r="L233" s="8" t="s">
        <v>206</v>
      </c>
    </row>
    <row r="234" spans="1:12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15" t="s">
        <v>206</v>
      </c>
      <c r="I234" s="14" t="s">
        <v>206</v>
      </c>
      <c r="J234" s="6" t="s">
        <v>206</v>
      </c>
      <c r="K234" s="15" t="s">
        <v>206</v>
      </c>
      <c r="L234" s="8" t="s">
        <v>206</v>
      </c>
    </row>
    <row r="235" spans="1:12" x14ac:dyDescent="0.25">
      <c r="A235" s="22" t="s">
        <v>157</v>
      </c>
      <c r="B235" s="12">
        <f t="shared" ref="B235:H235" si="32">SUM(B231:B234)</f>
        <v>0</v>
      </c>
      <c r="C235" s="5">
        <f t="shared" si="32"/>
        <v>0</v>
      </c>
      <c r="D235" s="5">
        <f t="shared" si="32"/>
        <v>0</v>
      </c>
      <c r="E235" s="5">
        <f t="shared" si="32"/>
        <v>0</v>
      </c>
      <c r="F235" s="5">
        <f t="shared" si="32"/>
        <v>0</v>
      </c>
      <c r="G235" s="5">
        <f t="shared" si="32"/>
        <v>0</v>
      </c>
      <c r="H235" s="13">
        <f t="shared" si="32"/>
        <v>0</v>
      </c>
      <c r="I235" s="12">
        <f>SUM(I231:I234)</f>
        <v>0</v>
      </c>
      <c r="J235" s="5">
        <f>SUM(J231:J234)</f>
        <v>0</v>
      </c>
      <c r="K235" s="13">
        <f>SUM(K231:K234)</f>
        <v>0</v>
      </c>
      <c r="L235" s="7">
        <f>SUM(L231:L234)</f>
        <v>0</v>
      </c>
    </row>
    <row r="236" spans="1:12" x14ac:dyDescent="0.25">
      <c r="A236" s="24"/>
      <c r="B236" s="32"/>
      <c r="C236" s="33"/>
      <c r="D236" s="33"/>
      <c r="E236" s="33"/>
      <c r="F236" s="33"/>
      <c r="G236" s="33"/>
      <c r="H236" s="34"/>
      <c r="I236" s="32"/>
      <c r="J236" s="33"/>
      <c r="K236" s="34"/>
      <c r="L236" s="35"/>
    </row>
    <row r="237" spans="1:12" x14ac:dyDescent="0.25">
      <c r="A237" s="22" t="s">
        <v>189</v>
      </c>
      <c r="B237" s="32"/>
      <c r="C237" s="33"/>
      <c r="D237" s="33"/>
      <c r="E237" s="33"/>
      <c r="F237" s="33"/>
      <c r="G237" s="33"/>
      <c r="H237" s="34"/>
      <c r="I237" s="32"/>
      <c r="J237" s="33"/>
      <c r="K237" s="34"/>
      <c r="L237" s="35"/>
    </row>
    <row r="238" spans="1:12" x14ac:dyDescent="0.25">
      <c r="A238" s="25" t="s">
        <v>202</v>
      </c>
      <c r="B238" s="14">
        <v>40923708</v>
      </c>
      <c r="C238" s="6">
        <v>0</v>
      </c>
      <c r="D238" s="6">
        <v>2745808</v>
      </c>
      <c r="E238" s="6">
        <v>340131</v>
      </c>
      <c r="F238" s="6">
        <v>0</v>
      </c>
      <c r="G238" s="6">
        <v>609850</v>
      </c>
      <c r="H238" s="15">
        <v>44619497</v>
      </c>
      <c r="I238" s="14">
        <v>36638038</v>
      </c>
      <c r="J238" s="6">
        <v>23235441</v>
      </c>
      <c r="K238" s="15">
        <v>13402597</v>
      </c>
      <c r="L238" s="8">
        <v>124903534.40000001</v>
      </c>
    </row>
    <row r="239" spans="1:12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15" t="s">
        <v>206</v>
      </c>
      <c r="I239" s="14" t="s">
        <v>206</v>
      </c>
      <c r="J239" s="6" t="s">
        <v>206</v>
      </c>
      <c r="K239" s="15" t="s">
        <v>206</v>
      </c>
      <c r="L239" s="8" t="s">
        <v>206</v>
      </c>
    </row>
    <row r="240" spans="1:12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15" t="s">
        <v>206</v>
      </c>
      <c r="I240" s="14" t="s">
        <v>206</v>
      </c>
      <c r="J240" s="6" t="s">
        <v>206</v>
      </c>
      <c r="K240" s="15" t="s">
        <v>206</v>
      </c>
      <c r="L240" s="8" t="s">
        <v>206</v>
      </c>
    </row>
    <row r="241" spans="1:12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15" t="s">
        <v>206</v>
      </c>
      <c r="I241" s="14" t="s">
        <v>206</v>
      </c>
      <c r="J241" s="6" t="s">
        <v>206</v>
      </c>
      <c r="K241" s="15" t="s">
        <v>206</v>
      </c>
      <c r="L241" s="8" t="s">
        <v>206</v>
      </c>
    </row>
    <row r="242" spans="1:12" x14ac:dyDescent="0.25">
      <c r="A242" s="22" t="s">
        <v>157</v>
      </c>
      <c r="B242" s="12">
        <f t="shared" ref="B242:H242" si="33">SUM(B238:B241)</f>
        <v>40923708</v>
      </c>
      <c r="C242" s="5">
        <f t="shared" si="33"/>
        <v>0</v>
      </c>
      <c r="D242" s="5">
        <f t="shared" si="33"/>
        <v>2745808</v>
      </c>
      <c r="E242" s="5">
        <f t="shared" si="33"/>
        <v>340131</v>
      </c>
      <c r="F242" s="5">
        <f t="shared" si="33"/>
        <v>0</v>
      </c>
      <c r="G242" s="5">
        <f t="shared" si="33"/>
        <v>609850</v>
      </c>
      <c r="H242" s="13">
        <f t="shared" si="33"/>
        <v>44619497</v>
      </c>
      <c r="I242" s="12">
        <f>SUM(I238:I241)</f>
        <v>36638038</v>
      </c>
      <c r="J242" s="5">
        <f>SUM(J238:J241)</f>
        <v>23235441</v>
      </c>
      <c r="K242" s="13">
        <f>SUM(K238:K241)</f>
        <v>13402597</v>
      </c>
      <c r="L242" s="7">
        <f>SUM(L238:L241)</f>
        <v>124903534.40000001</v>
      </c>
    </row>
    <row r="243" spans="1:12" x14ac:dyDescent="0.25">
      <c r="A243" s="24"/>
      <c r="B243" s="32"/>
      <c r="C243" s="33"/>
      <c r="D243" s="33"/>
      <c r="E243" s="33"/>
      <c r="F243" s="33"/>
      <c r="G243" s="33"/>
      <c r="H243" s="34"/>
      <c r="I243" s="32"/>
      <c r="J243" s="33"/>
      <c r="K243" s="34"/>
      <c r="L243" s="35"/>
    </row>
    <row r="244" spans="1:12" x14ac:dyDescent="0.25">
      <c r="A244" s="22" t="s">
        <v>190</v>
      </c>
      <c r="B244" s="32"/>
      <c r="C244" s="33"/>
      <c r="D244" s="33"/>
      <c r="E244" s="33"/>
      <c r="F244" s="33"/>
      <c r="G244" s="33"/>
      <c r="H244" s="34"/>
      <c r="I244" s="32"/>
      <c r="J244" s="33"/>
      <c r="K244" s="34"/>
      <c r="L244" s="35"/>
    </row>
    <row r="245" spans="1:12" x14ac:dyDescent="0.25">
      <c r="A245" s="25" t="s">
        <v>202</v>
      </c>
      <c r="B245" s="14">
        <v>0</v>
      </c>
      <c r="C245" s="6">
        <v>0</v>
      </c>
      <c r="D245" s="6">
        <v>341365.56</v>
      </c>
      <c r="E245" s="6">
        <v>165422.10999999999</v>
      </c>
      <c r="F245" s="6">
        <v>28036697.579999998</v>
      </c>
      <c r="G245" s="6">
        <v>563272.5</v>
      </c>
      <c r="H245" s="15">
        <v>29106757.75</v>
      </c>
      <c r="I245" s="14">
        <v>9988860.8000000007</v>
      </c>
      <c r="J245" s="6">
        <v>6071637.71</v>
      </c>
      <c r="K245" s="15">
        <v>3917223.09</v>
      </c>
      <c r="L245" s="8">
        <v>49624337.920000002</v>
      </c>
    </row>
    <row r="246" spans="1:12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15" t="s">
        <v>206</v>
      </c>
      <c r="I246" s="14" t="s">
        <v>206</v>
      </c>
      <c r="J246" s="6" t="s">
        <v>206</v>
      </c>
      <c r="K246" s="15" t="s">
        <v>206</v>
      </c>
      <c r="L246" s="8" t="s">
        <v>206</v>
      </c>
    </row>
    <row r="247" spans="1:12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15" t="s">
        <v>206</v>
      </c>
      <c r="I247" s="14" t="s">
        <v>206</v>
      </c>
      <c r="J247" s="6" t="s">
        <v>206</v>
      </c>
      <c r="K247" s="15" t="s">
        <v>206</v>
      </c>
      <c r="L247" s="8" t="s">
        <v>206</v>
      </c>
    </row>
    <row r="248" spans="1:12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15" t="s">
        <v>206</v>
      </c>
      <c r="I248" s="14" t="s">
        <v>206</v>
      </c>
      <c r="J248" s="6" t="s">
        <v>206</v>
      </c>
      <c r="K248" s="15" t="s">
        <v>206</v>
      </c>
      <c r="L248" s="8" t="s">
        <v>206</v>
      </c>
    </row>
    <row r="249" spans="1:12" x14ac:dyDescent="0.25">
      <c r="A249" s="22" t="s">
        <v>157</v>
      </c>
      <c r="B249" s="12">
        <f t="shared" ref="B249:H249" si="34">SUM(B245:B248)</f>
        <v>0</v>
      </c>
      <c r="C249" s="5">
        <f t="shared" si="34"/>
        <v>0</v>
      </c>
      <c r="D249" s="5">
        <f t="shared" si="34"/>
        <v>341365.56</v>
      </c>
      <c r="E249" s="5">
        <f t="shared" si="34"/>
        <v>165422.10999999999</v>
      </c>
      <c r="F249" s="5">
        <f t="shared" si="34"/>
        <v>28036697.579999998</v>
      </c>
      <c r="G249" s="5">
        <f t="shared" si="34"/>
        <v>563272.5</v>
      </c>
      <c r="H249" s="13">
        <f t="shared" si="34"/>
        <v>29106757.75</v>
      </c>
      <c r="I249" s="12">
        <f>SUM(I245:I248)</f>
        <v>9988860.8000000007</v>
      </c>
      <c r="J249" s="5">
        <f>SUM(J245:J248)</f>
        <v>6071637.71</v>
      </c>
      <c r="K249" s="13">
        <f>SUM(K245:K248)</f>
        <v>3917223.09</v>
      </c>
      <c r="L249" s="7">
        <f>SUM(L245:L248)</f>
        <v>49624337.920000002</v>
      </c>
    </row>
    <row r="250" spans="1:12" x14ac:dyDescent="0.25">
      <c r="A250" s="24"/>
      <c r="B250" s="32"/>
      <c r="C250" s="33"/>
      <c r="D250" s="33"/>
      <c r="E250" s="33"/>
      <c r="F250" s="33"/>
      <c r="G250" s="33"/>
      <c r="H250" s="34"/>
      <c r="I250" s="32"/>
      <c r="J250" s="33"/>
      <c r="K250" s="34"/>
      <c r="L250" s="35"/>
    </row>
    <row r="251" spans="1:12" x14ac:dyDescent="0.25">
      <c r="A251" s="22" t="s">
        <v>191</v>
      </c>
      <c r="B251" s="32"/>
      <c r="C251" s="33"/>
      <c r="D251" s="33"/>
      <c r="E251" s="33"/>
      <c r="F251" s="33"/>
      <c r="G251" s="33"/>
      <c r="H251" s="34"/>
      <c r="I251" s="32"/>
      <c r="J251" s="33"/>
      <c r="K251" s="34"/>
      <c r="L251" s="35"/>
    </row>
    <row r="252" spans="1:12" x14ac:dyDescent="0.25">
      <c r="A252" s="25" t="s">
        <v>202</v>
      </c>
      <c r="B252" s="14">
        <v>-43517</v>
      </c>
      <c r="C252" s="6">
        <v>0</v>
      </c>
      <c r="D252" s="6">
        <v>1397671</v>
      </c>
      <c r="E252" s="6">
        <v>430489</v>
      </c>
      <c r="F252" s="6">
        <v>0</v>
      </c>
      <c r="G252" s="6">
        <v>-686798</v>
      </c>
      <c r="H252" s="15">
        <v>1097845</v>
      </c>
      <c r="I252" s="14">
        <v>36158359</v>
      </c>
      <c r="J252" s="6">
        <v>29617238</v>
      </c>
      <c r="K252" s="15">
        <v>6541121</v>
      </c>
      <c r="L252" s="8">
        <v>18044980</v>
      </c>
    </row>
    <row r="253" spans="1:12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15" t="s">
        <v>206</v>
      </c>
      <c r="I253" s="14" t="s">
        <v>206</v>
      </c>
      <c r="J253" s="6" t="s">
        <v>206</v>
      </c>
      <c r="K253" s="15" t="s">
        <v>206</v>
      </c>
      <c r="L253" s="8" t="s">
        <v>206</v>
      </c>
    </row>
    <row r="254" spans="1:12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15" t="s">
        <v>206</v>
      </c>
      <c r="I254" s="14" t="s">
        <v>206</v>
      </c>
      <c r="J254" s="6" t="s">
        <v>206</v>
      </c>
      <c r="K254" s="15" t="s">
        <v>206</v>
      </c>
      <c r="L254" s="8" t="s">
        <v>206</v>
      </c>
    </row>
    <row r="255" spans="1:12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15" t="s">
        <v>206</v>
      </c>
      <c r="I255" s="14" t="s">
        <v>206</v>
      </c>
      <c r="J255" s="6" t="s">
        <v>206</v>
      </c>
      <c r="K255" s="15" t="s">
        <v>206</v>
      </c>
      <c r="L255" s="8" t="s">
        <v>206</v>
      </c>
    </row>
    <row r="256" spans="1:12" x14ac:dyDescent="0.25">
      <c r="A256" s="22" t="s">
        <v>157</v>
      </c>
      <c r="B256" s="12">
        <f t="shared" ref="B256:H256" si="35">SUM(B252:B255)</f>
        <v>-43517</v>
      </c>
      <c r="C256" s="5">
        <f t="shared" si="35"/>
        <v>0</v>
      </c>
      <c r="D256" s="5">
        <f t="shared" si="35"/>
        <v>1397671</v>
      </c>
      <c r="E256" s="5">
        <f t="shared" si="35"/>
        <v>430489</v>
      </c>
      <c r="F256" s="5">
        <f t="shared" si="35"/>
        <v>0</v>
      </c>
      <c r="G256" s="5">
        <f t="shared" si="35"/>
        <v>-686798</v>
      </c>
      <c r="H256" s="13">
        <f t="shared" si="35"/>
        <v>1097845</v>
      </c>
      <c r="I256" s="12">
        <f>SUM(I252:I255)</f>
        <v>36158359</v>
      </c>
      <c r="J256" s="5">
        <f>SUM(J252:J255)</f>
        <v>29617238</v>
      </c>
      <c r="K256" s="13">
        <f>SUM(K252:K255)</f>
        <v>6541121</v>
      </c>
      <c r="L256" s="7">
        <f>SUM(L252:L255)</f>
        <v>18044980</v>
      </c>
    </row>
    <row r="257" spans="1:12" x14ac:dyDescent="0.25">
      <c r="A257" s="24"/>
      <c r="B257" s="32"/>
      <c r="C257" s="33"/>
      <c r="D257" s="33"/>
      <c r="E257" s="33"/>
      <c r="F257" s="33"/>
      <c r="G257" s="33"/>
      <c r="H257" s="34"/>
      <c r="I257" s="32"/>
      <c r="J257" s="33"/>
      <c r="K257" s="34"/>
      <c r="L257" s="35"/>
    </row>
    <row r="258" spans="1:12" x14ac:dyDescent="0.25">
      <c r="A258" s="22" t="s">
        <v>192</v>
      </c>
      <c r="B258" s="32"/>
      <c r="C258" s="33"/>
      <c r="D258" s="33"/>
      <c r="E258" s="33"/>
      <c r="F258" s="33"/>
      <c r="G258" s="33"/>
      <c r="H258" s="34"/>
      <c r="I258" s="32"/>
      <c r="J258" s="33"/>
      <c r="K258" s="34"/>
      <c r="L258" s="35"/>
    </row>
    <row r="259" spans="1:12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15" t="s">
        <v>207</v>
      </c>
      <c r="I259" s="14" t="s">
        <v>207</v>
      </c>
      <c r="J259" s="6" t="s">
        <v>207</v>
      </c>
      <c r="K259" s="15" t="s">
        <v>207</v>
      </c>
      <c r="L259" s="8" t="s">
        <v>207</v>
      </c>
    </row>
    <row r="260" spans="1:12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15" t="s">
        <v>206</v>
      </c>
      <c r="I260" s="14" t="s">
        <v>206</v>
      </c>
      <c r="J260" s="6" t="s">
        <v>206</v>
      </c>
      <c r="K260" s="15" t="s">
        <v>206</v>
      </c>
      <c r="L260" s="8" t="s">
        <v>206</v>
      </c>
    </row>
    <row r="261" spans="1:12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15" t="s">
        <v>206</v>
      </c>
      <c r="I261" s="14" t="s">
        <v>206</v>
      </c>
      <c r="J261" s="6" t="s">
        <v>206</v>
      </c>
      <c r="K261" s="15" t="s">
        <v>206</v>
      </c>
      <c r="L261" s="8" t="s">
        <v>206</v>
      </c>
    </row>
    <row r="262" spans="1:12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15" t="s">
        <v>206</v>
      </c>
      <c r="I262" s="14" t="s">
        <v>206</v>
      </c>
      <c r="J262" s="6" t="s">
        <v>206</v>
      </c>
      <c r="K262" s="15" t="s">
        <v>206</v>
      </c>
      <c r="L262" s="8" t="s">
        <v>206</v>
      </c>
    </row>
    <row r="263" spans="1:12" x14ac:dyDescent="0.25">
      <c r="A263" s="22" t="s">
        <v>157</v>
      </c>
      <c r="B263" s="12">
        <f t="shared" ref="B263:H263" si="36">SUM(B259:B262)</f>
        <v>0</v>
      </c>
      <c r="C263" s="5">
        <f t="shared" si="36"/>
        <v>0</v>
      </c>
      <c r="D263" s="5">
        <f t="shared" si="36"/>
        <v>0</v>
      </c>
      <c r="E263" s="5">
        <f t="shared" si="36"/>
        <v>0</v>
      </c>
      <c r="F263" s="5">
        <f t="shared" si="36"/>
        <v>0</v>
      </c>
      <c r="G263" s="5">
        <f t="shared" si="36"/>
        <v>0</v>
      </c>
      <c r="H263" s="13">
        <f t="shared" si="36"/>
        <v>0</v>
      </c>
      <c r="I263" s="12">
        <f>SUM(I259:I262)</f>
        <v>0</v>
      </c>
      <c r="J263" s="5">
        <f>SUM(J259:J262)</f>
        <v>0</v>
      </c>
      <c r="K263" s="13">
        <f>SUM(K259:K262)</f>
        <v>0</v>
      </c>
      <c r="L263" s="7">
        <f>SUM(L259:L262)</f>
        <v>0</v>
      </c>
    </row>
    <row r="264" spans="1:12" x14ac:dyDescent="0.25">
      <c r="A264" s="24"/>
      <c r="B264" s="32"/>
      <c r="C264" s="33"/>
      <c r="D264" s="33"/>
      <c r="E264" s="33"/>
      <c r="F264" s="33"/>
      <c r="G264" s="33"/>
      <c r="H264" s="34"/>
      <c r="I264" s="32"/>
      <c r="J264" s="33"/>
      <c r="K264" s="34"/>
      <c r="L264" s="35"/>
    </row>
    <row r="265" spans="1:12" x14ac:dyDescent="0.25">
      <c r="A265" s="22" t="s">
        <v>193</v>
      </c>
      <c r="B265" s="32"/>
      <c r="C265" s="33"/>
      <c r="D265" s="33"/>
      <c r="E265" s="33"/>
      <c r="F265" s="33"/>
      <c r="G265" s="33"/>
      <c r="H265" s="34"/>
      <c r="I265" s="32"/>
      <c r="J265" s="33"/>
      <c r="K265" s="34"/>
      <c r="L265" s="35"/>
    </row>
    <row r="266" spans="1:12" x14ac:dyDescent="0.25">
      <c r="A266" s="25" t="s">
        <v>202</v>
      </c>
      <c r="B266" s="14">
        <v>15345</v>
      </c>
      <c r="C266" s="6">
        <v>0</v>
      </c>
      <c r="D266" s="6">
        <v>2235326</v>
      </c>
      <c r="E266" s="6">
        <v>870490</v>
      </c>
      <c r="F266" s="6">
        <v>174</v>
      </c>
      <c r="G266" s="6">
        <v>2085266</v>
      </c>
      <c r="H266" s="15">
        <v>5206601</v>
      </c>
      <c r="I266" s="14">
        <v>36157717</v>
      </c>
      <c r="J266" s="6">
        <v>19409522</v>
      </c>
      <c r="K266" s="15">
        <v>16748195</v>
      </c>
      <c r="L266" s="8">
        <v>97973498</v>
      </c>
    </row>
    <row r="267" spans="1:12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15" t="s">
        <v>206</v>
      </c>
      <c r="I267" s="14" t="s">
        <v>206</v>
      </c>
      <c r="J267" s="6" t="s">
        <v>206</v>
      </c>
      <c r="K267" s="15" t="s">
        <v>206</v>
      </c>
      <c r="L267" s="8" t="s">
        <v>206</v>
      </c>
    </row>
    <row r="268" spans="1:12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15" t="s">
        <v>206</v>
      </c>
      <c r="I268" s="14" t="s">
        <v>206</v>
      </c>
      <c r="J268" s="6" t="s">
        <v>206</v>
      </c>
      <c r="K268" s="15" t="s">
        <v>206</v>
      </c>
      <c r="L268" s="8" t="s">
        <v>206</v>
      </c>
    </row>
    <row r="269" spans="1:12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15" t="s">
        <v>206</v>
      </c>
      <c r="I269" s="14" t="s">
        <v>206</v>
      </c>
      <c r="J269" s="6" t="s">
        <v>206</v>
      </c>
      <c r="K269" s="15" t="s">
        <v>206</v>
      </c>
      <c r="L269" s="8" t="s">
        <v>206</v>
      </c>
    </row>
    <row r="270" spans="1:12" x14ac:dyDescent="0.25">
      <c r="A270" s="22" t="s">
        <v>157</v>
      </c>
      <c r="B270" s="12">
        <f t="shared" ref="B270:H270" si="37">SUM(B266:B269)</f>
        <v>15345</v>
      </c>
      <c r="C270" s="5">
        <f t="shared" si="37"/>
        <v>0</v>
      </c>
      <c r="D270" s="5">
        <f t="shared" si="37"/>
        <v>2235326</v>
      </c>
      <c r="E270" s="5">
        <f t="shared" si="37"/>
        <v>870490</v>
      </c>
      <c r="F270" s="5">
        <f t="shared" si="37"/>
        <v>174</v>
      </c>
      <c r="G270" s="5">
        <f t="shared" si="37"/>
        <v>2085266</v>
      </c>
      <c r="H270" s="13">
        <f t="shared" si="37"/>
        <v>5206601</v>
      </c>
      <c r="I270" s="12">
        <f>SUM(I266:I269)</f>
        <v>36157717</v>
      </c>
      <c r="J270" s="5">
        <f>SUM(J266:J269)</f>
        <v>19409522</v>
      </c>
      <c r="K270" s="13">
        <f>SUM(K266:K269)</f>
        <v>16748195</v>
      </c>
      <c r="L270" s="7">
        <f>SUM(L266:L269)</f>
        <v>97973498</v>
      </c>
    </row>
    <row r="271" spans="1:12" x14ac:dyDescent="0.25">
      <c r="A271" s="24"/>
      <c r="B271" s="32"/>
      <c r="C271" s="33"/>
      <c r="D271" s="33"/>
      <c r="E271" s="33"/>
      <c r="F271" s="33"/>
      <c r="G271" s="33"/>
      <c r="H271" s="34"/>
      <c r="I271" s="32"/>
      <c r="J271" s="33"/>
      <c r="K271" s="34"/>
      <c r="L271" s="35"/>
    </row>
    <row r="272" spans="1:12" x14ac:dyDescent="0.25">
      <c r="A272" s="22" t="s">
        <v>194</v>
      </c>
      <c r="B272" s="32"/>
      <c r="C272" s="33"/>
      <c r="D272" s="33"/>
      <c r="E272" s="33"/>
      <c r="F272" s="33"/>
      <c r="G272" s="33"/>
      <c r="H272" s="34"/>
      <c r="I272" s="32"/>
      <c r="J272" s="33"/>
      <c r="K272" s="34"/>
      <c r="L272" s="35"/>
    </row>
    <row r="273" spans="1:12" x14ac:dyDescent="0.25">
      <c r="A273" s="25" t="s">
        <v>202</v>
      </c>
      <c r="B273" s="14">
        <v>13236243</v>
      </c>
      <c r="C273" s="6">
        <v>0</v>
      </c>
      <c r="D273" s="6">
        <v>217614</v>
      </c>
      <c r="E273" s="6">
        <v>281304</v>
      </c>
      <c r="F273" s="6">
        <v>0</v>
      </c>
      <c r="G273" s="6">
        <v>1084125</v>
      </c>
      <c r="H273" s="15">
        <v>14819286</v>
      </c>
      <c r="I273" s="14">
        <v>6468347</v>
      </c>
      <c r="J273" s="6">
        <v>1994275</v>
      </c>
      <c r="K273" s="15">
        <v>4474072</v>
      </c>
      <c r="L273" s="8">
        <v>31157087</v>
      </c>
    </row>
    <row r="274" spans="1:12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15" t="s">
        <v>206</v>
      </c>
      <c r="I274" s="14" t="s">
        <v>206</v>
      </c>
      <c r="J274" s="6" t="s">
        <v>206</v>
      </c>
      <c r="K274" s="15" t="s">
        <v>206</v>
      </c>
      <c r="L274" s="8" t="s">
        <v>206</v>
      </c>
    </row>
    <row r="275" spans="1:12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15" t="s">
        <v>206</v>
      </c>
      <c r="I275" s="14" t="s">
        <v>206</v>
      </c>
      <c r="J275" s="6" t="s">
        <v>206</v>
      </c>
      <c r="K275" s="15" t="s">
        <v>206</v>
      </c>
      <c r="L275" s="8" t="s">
        <v>206</v>
      </c>
    </row>
    <row r="276" spans="1:12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15" t="s">
        <v>206</v>
      </c>
      <c r="I276" s="14" t="s">
        <v>206</v>
      </c>
      <c r="J276" s="6" t="s">
        <v>206</v>
      </c>
      <c r="K276" s="15" t="s">
        <v>206</v>
      </c>
      <c r="L276" s="8" t="s">
        <v>206</v>
      </c>
    </row>
    <row r="277" spans="1:12" x14ac:dyDescent="0.25">
      <c r="A277" s="22" t="s">
        <v>157</v>
      </c>
      <c r="B277" s="12">
        <f t="shared" ref="B277:H277" si="38">SUM(B273:B276)</f>
        <v>13236243</v>
      </c>
      <c r="C277" s="5">
        <f t="shared" si="38"/>
        <v>0</v>
      </c>
      <c r="D277" s="5">
        <f t="shared" si="38"/>
        <v>217614</v>
      </c>
      <c r="E277" s="5">
        <f t="shared" si="38"/>
        <v>281304</v>
      </c>
      <c r="F277" s="5">
        <f t="shared" si="38"/>
        <v>0</v>
      </c>
      <c r="G277" s="5">
        <f t="shared" si="38"/>
        <v>1084125</v>
      </c>
      <c r="H277" s="13">
        <f t="shared" si="38"/>
        <v>14819286</v>
      </c>
      <c r="I277" s="12">
        <f>SUM(I273:I276)</f>
        <v>6468347</v>
      </c>
      <c r="J277" s="5">
        <f>SUM(J273:J276)</f>
        <v>1994275</v>
      </c>
      <c r="K277" s="13">
        <f>SUM(K273:K276)</f>
        <v>4474072</v>
      </c>
      <c r="L277" s="7">
        <f>SUM(L273:L276)</f>
        <v>31157087</v>
      </c>
    </row>
    <row r="278" spans="1:12" x14ac:dyDescent="0.25">
      <c r="A278" s="24"/>
      <c r="B278" s="32"/>
      <c r="C278" s="33"/>
      <c r="D278" s="33"/>
      <c r="E278" s="33"/>
      <c r="F278" s="33"/>
      <c r="G278" s="33"/>
      <c r="H278" s="34"/>
      <c r="I278" s="32"/>
      <c r="J278" s="33"/>
      <c r="K278" s="34"/>
      <c r="L278" s="35"/>
    </row>
    <row r="279" spans="1:12" x14ac:dyDescent="0.25">
      <c r="A279" s="22" t="s">
        <v>195</v>
      </c>
      <c r="B279" s="32"/>
      <c r="C279" s="33"/>
      <c r="D279" s="33"/>
      <c r="E279" s="33"/>
      <c r="F279" s="33"/>
      <c r="G279" s="33"/>
      <c r="H279" s="34"/>
      <c r="I279" s="32"/>
      <c r="J279" s="33"/>
      <c r="K279" s="34"/>
      <c r="L279" s="35"/>
    </row>
    <row r="280" spans="1:12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15" t="s">
        <v>207</v>
      </c>
      <c r="I280" s="14" t="s">
        <v>207</v>
      </c>
      <c r="J280" s="6" t="s">
        <v>207</v>
      </c>
      <c r="K280" s="15" t="s">
        <v>207</v>
      </c>
      <c r="L280" s="8" t="s">
        <v>207</v>
      </c>
    </row>
    <row r="281" spans="1:12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15" t="s">
        <v>206</v>
      </c>
      <c r="I281" s="14" t="s">
        <v>206</v>
      </c>
      <c r="J281" s="6" t="s">
        <v>206</v>
      </c>
      <c r="K281" s="15" t="s">
        <v>206</v>
      </c>
      <c r="L281" s="8" t="s">
        <v>206</v>
      </c>
    </row>
    <row r="282" spans="1:12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15" t="s">
        <v>206</v>
      </c>
      <c r="I282" s="14" t="s">
        <v>206</v>
      </c>
      <c r="J282" s="6" t="s">
        <v>206</v>
      </c>
      <c r="K282" s="15" t="s">
        <v>206</v>
      </c>
      <c r="L282" s="8" t="s">
        <v>206</v>
      </c>
    </row>
    <row r="283" spans="1:12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15" t="s">
        <v>206</v>
      </c>
      <c r="I283" s="14" t="s">
        <v>206</v>
      </c>
      <c r="J283" s="6" t="s">
        <v>206</v>
      </c>
      <c r="K283" s="15" t="s">
        <v>206</v>
      </c>
      <c r="L283" s="8" t="s">
        <v>206</v>
      </c>
    </row>
    <row r="284" spans="1:12" x14ac:dyDescent="0.25">
      <c r="A284" s="22" t="s">
        <v>157</v>
      </c>
      <c r="B284" s="12">
        <f t="shared" ref="B284:H284" si="39">SUM(B280:B283)</f>
        <v>0</v>
      </c>
      <c r="C284" s="5">
        <f t="shared" si="39"/>
        <v>0</v>
      </c>
      <c r="D284" s="5">
        <f t="shared" si="39"/>
        <v>0</v>
      </c>
      <c r="E284" s="5">
        <f t="shared" si="39"/>
        <v>0</v>
      </c>
      <c r="F284" s="5">
        <f t="shared" si="39"/>
        <v>0</v>
      </c>
      <c r="G284" s="5">
        <f t="shared" si="39"/>
        <v>0</v>
      </c>
      <c r="H284" s="13">
        <f t="shared" si="39"/>
        <v>0</v>
      </c>
      <c r="I284" s="12">
        <f>SUM(I280:I283)</f>
        <v>0</v>
      </c>
      <c r="J284" s="5">
        <f>SUM(J280:J283)</f>
        <v>0</v>
      </c>
      <c r="K284" s="13">
        <f>SUM(K280:K283)</f>
        <v>0</v>
      </c>
      <c r="L284" s="7">
        <f>SUM(L280:L283)</f>
        <v>0</v>
      </c>
    </row>
    <row r="285" spans="1:12" x14ac:dyDescent="0.25">
      <c r="A285" s="24"/>
      <c r="B285" s="32"/>
      <c r="C285" s="33"/>
      <c r="D285" s="33"/>
      <c r="E285" s="33"/>
      <c r="F285" s="33"/>
      <c r="G285" s="33"/>
      <c r="H285" s="34"/>
      <c r="I285" s="32"/>
      <c r="J285" s="33"/>
      <c r="K285" s="34"/>
      <c r="L285" s="35"/>
    </row>
    <row r="286" spans="1:12" x14ac:dyDescent="0.25">
      <c r="A286" s="22" t="s">
        <v>196</v>
      </c>
      <c r="B286" s="32"/>
      <c r="C286" s="33"/>
      <c r="D286" s="33"/>
      <c r="E286" s="33"/>
      <c r="F286" s="33"/>
      <c r="G286" s="33"/>
      <c r="H286" s="34"/>
      <c r="I286" s="32"/>
      <c r="J286" s="33"/>
      <c r="K286" s="34"/>
      <c r="L286" s="35"/>
    </row>
    <row r="287" spans="1:12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15" t="s">
        <v>207</v>
      </c>
      <c r="I287" s="14" t="s">
        <v>207</v>
      </c>
      <c r="J287" s="6" t="s">
        <v>207</v>
      </c>
      <c r="K287" s="15" t="s">
        <v>207</v>
      </c>
      <c r="L287" s="8" t="s">
        <v>207</v>
      </c>
    </row>
    <row r="288" spans="1:12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15" t="s">
        <v>206</v>
      </c>
      <c r="I288" s="14" t="s">
        <v>206</v>
      </c>
      <c r="J288" s="6" t="s">
        <v>206</v>
      </c>
      <c r="K288" s="15" t="s">
        <v>206</v>
      </c>
      <c r="L288" s="8" t="s">
        <v>206</v>
      </c>
    </row>
    <row r="289" spans="1:12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15" t="s">
        <v>206</v>
      </c>
      <c r="I289" s="14" t="s">
        <v>206</v>
      </c>
      <c r="J289" s="6" t="s">
        <v>206</v>
      </c>
      <c r="K289" s="15" t="s">
        <v>206</v>
      </c>
      <c r="L289" s="8" t="s">
        <v>206</v>
      </c>
    </row>
    <row r="290" spans="1:12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15" t="s">
        <v>206</v>
      </c>
      <c r="I290" s="14" t="s">
        <v>206</v>
      </c>
      <c r="J290" s="6" t="s">
        <v>206</v>
      </c>
      <c r="K290" s="15" t="s">
        <v>206</v>
      </c>
      <c r="L290" s="8" t="s">
        <v>206</v>
      </c>
    </row>
    <row r="291" spans="1:12" ht="15.75" thickBot="1" x14ac:dyDescent="0.3">
      <c r="A291" s="26" t="s">
        <v>157</v>
      </c>
      <c r="B291" s="16">
        <f t="shared" ref="B291:H291" si="40">SUM(B287:B290)</f>
        <v>0</v>
      </c>
      <c r="C291" s="21">
        <f t="shared" si="40"/>
        <v>0</v>
      </c>
      <c r="D291" s="21">
        <f t="shared" si="40"/>
        <v>0</v>
      </c>
      <c r="E291" s="21">
        <f t="shared" si="40"/>
        <v>0</v>
      </c>
      <c r="F291" s="21">
        <f t="shared" si="40"/>
        <v>0</v>
      </c>
      <c r="G291" s="21">
        <f t="shared" si="40"/>
        <v>0</v>
      </c>
      <c r="H291" s="17">
        <f t="shared" si="40"/>
        <v>0</v>
      </c>
      <c r="I291" s="16">
        <f>SUM(I287:I290)</f>
        <v>0</v>
      </c>
      <c r="J291" s="21">
        <f>SUM(J287:J290)</f>
        <v>0</v>
      </c>
      <c r="K291" s="17">
        <f>SUM(K287:K290)</f>
        <v>0</v>
      </c>
      <c r="L291" s="9">
        <f>SUM(L287:L290)</f>
        <v>0</v>
      </c>
    </row>
  </sheetData>
  <sheetProtection formatCells="0" formatColumns="0" formatRows="0" insertColumns="0" insertRows="0" insertHyperlinks="0" deleteColumns="0" deleteRows="0" sort="0" autoFilter="0" pivotTables="0"/>
  <mergeCells count="4">
    <mergeCell ref="B13:H13"/>
    <mergeCell ref="I13:K13"/>
    <mergeCell ref="A13:A14"/>
    <mergeCell ref="L13:L14"/>
  </mergeCells>
  <phoneticPr fontId="16" type="noConversion"/>
  <conditionalFormatting sqref="B1:L1048576">
    <cfRule type="cellIs" dxfId="7" priority="1" operator="equal">
      <formula>"Delinquent"</formula>
    </cfRule>
    <cfRule type="cellIs" dxfId="6" priority="2" operator="lessThan">
      <formula>0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6:R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8" width="19.140625" style="44" customWidth="1"/>
    <col min="9" max="9" width="20.28515625" style="44" bestFit="1" customWidth="1"/>
    <col min="10" max="11" width="19.140625" style="44" customWidth="1"/>
    <col min="12" max="12" width="20.28515625" style="44" bestFit="1" customWidth="1"/>
    <col min="13" max="17" width="19.140625" style="44" customWidth="1"/>
    <col min="18" max="18" width="20.28515625" style="44" bestFit="1" customWidth="1"/>
    <col min="19" max="16384" width="9.140625" style="1"/>
  </cols>
  <sheetData>
    <row r="6" spans="1:18" ht="18" x14ac:dyDescent="0.25">
      <c r="A6" s="2" t="str">
        <f>Contents!A7</f>
        <v>Nevada Healthcare Quarterly Reports</v>
      </c>
    </row>
    <row r="7" spans="1:18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</row>
    <row r="8" spans="1:18" ht="18.75" x14ac:dyDescent="0.3">
      <c r="A8" s="42" t="s">
        <v>150</v>
      </c>
      <c r="B8" s="47"/>
      <c r="C8" s="45"/>
      <c r="D8" s="45"/>
      <c r="E8" s="45"/>
      <c r="F8" s="45"/>
      <c r="G8" s="45"/>
    </row>
    <row r="9" spans="1:18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</row>
    <row r="10" spans="1:18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</row>
    <row r="11" spans="1:18" x14ac:dyDescent="0.25">
      <c r="A11" s="3"/>
      <c r="B11" s="45"/>
      <c r="C11" s="45"/>
      <c r="D11" s="45"/>
      <c r="E11" s="45"/>
      <c r="F11" s="45"/>
      <c r="G11" s="45"/>
    </row>
    <row r="12" spans="1:18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</row>
    <row r="13" spans="1:18" s="48" customFormat="1" ht="45.75" customHeight="1" x14ac:dyDescent="0.25">
      <c r="A13" s="55" t="s">
        <v>19</v>
      </c>
      <c r="B13" s="52" t="s">
        <v>108</v>
      </c>
      <c r="C13" s="53"/>
      <c r="D13" s="53"/>
      <c r="E13" s="54"/>
      <c r="F13" s="63" t="s">
        <v>109</v>
      </c>
      <c r="G13" s="64"/>
      <c r="H13" s="57"/>
      <c r="I13" s="63" t="s">
        <v>110</v>
      </c>
      <c r="J13" s="64"/>
      <c r="K13" s="57"/>
      <c r="L13" s="63" t="s">
        <v>111</v>
      </c>
      <c r="M13" s="64"/>
      <c r="N13" s="57"/>
      <c r="O13" s="63" t="s">
        <v>112</v>
      </c>
      <c r="P13" s="64"/>
      <c r="Q13" s="57"/>
      <c r="R13" s="50" t="s">
        <v>127</v>
      </c>
    </row>
    <row r="14" spans="1:18" s="48" customFormat="1" ht="46.5" customHeight="1" thickBot="1" x14ac:dyDescent="0.3">
      <c r="A14" s="65"/>
      <c r="B14" s="10" t="s">
        <v>113</v>
      </c>
      <c r="C14" s="4" t="s">
        <v>114</v>
      </c>
      <c r="D14" s="4" t="s">
        <v>91</v>
      </c>
      <c r="E14" s="11" t="s">
        <v>35</v>
      </c>
      <c r="F14" s="10" t="s">
        <v>115</v>
      </c>
      <c r="G14" s="4" t="s">
        <v>116</v>
      </c>
      <c r="H14" s="11" t="s">
        <v>117</v>
      </c>
      <c r="I14" s="10" t="s">
        <v>118</v>
      </c>
      <c r="J14" s="4" t="s">
        <v>119</v>
      </c>
      <c r="K14" s="11" t="s">
        <v>120</v>
      </c>
      <c r="L14" s="10" t="s">
        <v>121</v>
      </c>
      <c r="M14" s="4" t="s">
        <v>122</v>
      </c>
      <c r="N14" s="11" t="s">
        <v>123</v>
      </c>
      <c r="O14" s="10" t="s">
        <v>124</v>
      </c>
      <c r="P14" s="4" t="s">
        <v>125</v>
      </c>
      <c r="Q14" s="11" t="s">
        <v>126</v>
      </c>
      <c r="R14" s="66"/>
    </row>
    <row r="15" spans="1:18" x14ac:dyDescent="0.25">
      <c r="A15" s="22" t="s">
        <v>158</v>
      </c>
      <c r="B15" s="12">
        <f>SUM(B16:B18)</f>
        <v>274340407.44999999</v>
      </c>
      <c r="C15" s="5">
        <f t="shared" ref="C15:R15" si="0">SUM(C16:C18)</f>
        <v>153811424.42000002</v>
      </c>
      <c r="D15" s="5">
        <f t="shared" si="0"/>
        <v>0</v>
      </c>
      <c r="E15" s="13">
        <f t="shared" si="0"/>
        <v>428151831.87</v>
      </c>
      <c r="F15" s="12">
        <f t="shared" si="0"/>
        <v>120904713.99999999</v>
      </c>
      <c r="G15" s="5">
        <f t="shared" si="0"/>
        <v>82307569.079999998</v>
      </c>
      <c r="H15" s="13">
        <f t="shared" si="0"/>
        <v>38597144.920000002</v>
      </c>
      <c r="I15" s="12">
        <f t="shared" si="0"/>
        <v>3318609398.1100001</v>
      </c>
      <c r="J15" s="5">
        <f t="shared" si="0"/>
        <v>1497659308.1600001</v>
      </c>
      <c r="K15" s="13">
        <f t="shared" si="0"/>
        <v>1820950089.9499998</v>
      </c>
      <c r="L15" s="12">
        <f t="shared" si="0"/>
        <v>3314427450.71</v>
      </c>
      <c r="M15" s="5">
        <f t="shared" si="0"/>
        <v>2328188646.3499999</v>
      </c>
      <c r="N15" s="13">
        <f t="shared" si="0"/>
        <v>986238804.3599999</v>
      </c>
      <c r="O15" s="12">
        <f t="shared" si="0"/>
        <v>407136920.62</v>
      </c>
      <c r="P15" s="5">
        <f t="shared" si="0"/>
        <v>266866584.06999999</v>
      </c>
      <c r="Q15" s="13">
        <f t="shared" si="0"/>
        <v>135205428.55000001</v>
      </c>
      <c r="R15" s="7">
        <f t="shared" si="0"/>
        <v>3414208207.6500001</v>
      </c>
    </row>
    <row r="16" spans="1:18" x14ac:dyDescent="0.25">
      <c r="A16" s="23" t="s">
        <v>146</v>
      </c>
      <c r="B16" s="12">
        <f>B25+B32+B39+B46+B53+B60+B67+B74+B81+B88+B95+B102+B109+B116+B123+B130+B137+B144+B151</f>
        <v>176112506.46000001</v>
      </c>
      <c r="C16" s="5">
        <f t="shared" ref="C16:R16" si="1">C25+C32+C39+C46+C53+C60+C67+C74+C81+C88+C95+C102+C109+C116+C123+C130+C137+C144+C151</f>
        <v>86071701.010000005</v>
      </c>
      <c r="D16" s="5">
        <f t="shared" si="1"/>
        <v>0</v>
      </c>
      <c r="E16" s="13">
        <f t="shared" si="1"/>
        <v>262184207.47</v>
      </c>
      <c r="F16" s="12">
        <f t="shared" si="1"/>
        <v>77539771.629999995</v>
      </c>
      <c r="G16" s="5">
        <f t="shared" si="1"/>
        <v>56174923.460000001</v>
      </c>
      <c r="H16" s="13">
        <f t="shared" si="1"/>
        <v>21364848.170000002</v>
      </c>
      <c r="I16" s="12">
        <f t="shared" si="1"/>
        <v>1572758521.1100001</v>
      </c>
      <c r="J16" s="5">
        <f t="shared" si="1"/>
        <v>751372909.88</v>
      </c>
      <c r="K16" s="13">
        <f t="shared" si="1"/>
        <v>821385611.2299999</v>
      </c>
      <c r="L16" s="12">
        <f t="shared" si="1"/>
        <v>2364451871.7799997</v>
      </c>
      <c r="M16" s="5">
        <f t="shared" si="1"/>
        <v>1637234786.27</v>
      </c>
      <c r="N16" s="13">
        <f t="shared" si="1"/>
        <v>727217085.50999999</v>
      </c>
      <c r="O16" s="12">
        <f t="shared" si="1"/>
        <v>365732208.49000001</v>
      </c>
      <c r="P16" s="5">
        <f t="shared" si="1"/>
        <v>244487220.12</v>
      </c>
      <c r="Q16" s="13">
        <f t="shared" si="1"/>
        <v>121244988.37</v>
      </c>
      <c r="R16" s="7">
        <f t="shared" si="1"/>
        <v>1953396740.75</v>
      </c>
    </row>
    <row r="17" spans="1:18" x14ac:dyDescent="0.25">
      <c r="A17" s="23" t="s">
        <v>147</v>
      </c>
      <c r="B17" s="12">
        <f>B158+B165+B172+B179+B186+B193</f>
        <v>84504523.689999998</v>
      </c>
      <c r="C17" s="5">
        <f t="shared" ref="C17:R17" si="2">C158+C165+C172+C179+C186+C193</f>
        <v>38384785.480000004</v>
      </c>
      <c r="D17" s="5">
        <f t="shared" si="2"/>
        <v>0</v>
      </c>
      <c r="E17" s="13">
        <f t="shared" si="2"/>
        <v>122889309.16999999</v>
      </c>
      <c r="F17" s="12">
        <f t="shared" si="2"/>
        <v>36229670.100000001</v>
      </c>
      <c r="G17" s="5">
        <f t="shared" si="2"/>
        <v>20237395.02</v>
      </c>
      <c r="H17" s="13">
        <f t="shared" si="2"/>
        <v>15992275.080000002</v>
      </c>
      <c r="I17" s="12">
        <f t="shared" si="2"/>
        <v>1437100888.3099999</v>
      </c>
      <c r="J17" s="5">
        <f t="shared" si="2"/>
        <v>595118322.44000006</v>
      </c>
      <c r="K17" s="13">
        <f t="shared" si="2"/>
        <v>841982565.87</v>
      </c>
      <c r="L17" s="12">
        <f t="shared" si="2"/>
        <v>766245080.41999996</v>
      </c>
      <c r="M17" s="5">
        <f t="shared" si="2"/>
        <v>564832756.86000001</v>
      </c>
      <c r="N17" s="13">
        <f t="shared" si="2"/>
        <v>201412323.56</v>
      </c>
      <c r="O17" s="12">
        <f t="shared" si="2"/>
        <v>32939415.07</v>
      </c>
      <c r="P17" s="5">
        <f t="shared" si="2"/>
        <v>17750149</v>
      </c>
      <c r="Q17" s="13">
        <f t="shared" si="2"/>
        <v>10124358.07</v>
      </c>
      <c r="R17" s="7">
        <f t="shared" si="2"/>
        <v>1197465739.75</v>
      </c>
    </row>
    <row r="18" spans="1:18" x14ac:dyDescent="0.25">
      <c r="A18" s="23" t="s">
        <v>148</v>
      </c>
      <c r="B18" s="12">
        <f>B200+B207+B214+B221+B228+B235+B242+B249+B256+B263+B270+B277+B284+B291</f>
        <v>13723377.300000001</v>
      </c>
      <c r="C18" s="5">
        <f t="shared" ref="C18:R18" si="3">C200+C207+C214+C221+C228+C235+C242+C249+C256+C263+C270+C277+C284+C291</f>
        <v>29354937.929999996</v>
      </c>
      <c r="D18" s="5">
        <f t="shared" si="3"/>
        <v>0</v>
      </c>
      <c r="E18" s="13">
        <f t="shared" si="3"/>
        <v>43078315.230000004</v>
      </c>
      <c r="F18" s="12">
        <f t="shared" si="3"/>
        <v>7135272.2699999996</v>
      </c>
      <c r="G18" s="5">
        <f t="shared" si="3"/>
        <v>5895250.5999999996</v>
      </c>
      <c r="H18" s="13">
        <f t="shared" si="3"/>
        <v>1240021.67</v>
      </c>
      <c r="I18" s="12">
        <f t="shared" si="3"/>
        <v>308749988.69</v>
      </c>
      <c r="J18" s="5">
        <f t="shared" si="3"/>
        <v>151168075.83999997</v>
      </c>
      <c r="K18" s="13">
        <f t="shared" si="3"/>
        <v>157581912.85000002</v>
      </c>
      <c r="L18" s="12">
        <f t="shared" si="3"/>
        <v>183730498.50999999</v>
      </c>
      <c r="M18" s="5">
        <f t="shared" si="3"/>
        <v>126121103.22</v>
      </c>
      <c r="N18" s="13">
        <f t="shared" si="3"/>
        <v>57609395.289999992</v>
      </c>
      <c r="O18" s="12">
        <f t="shared" si="3"/>
        <v>8465297.0599999987</v>
      </c>
      <c r="P18" s="5">
        <f t="shared" si="3"/>
        <v>4629214.95</v>
      </c>
      <c r="Q18" s="13">
        <f t="shared" si="3"/>
        <v>3836082.11</v>
      </c>
      <c r="R18" s="7">
        <f t="shared" si="3"/>
        <v>263345727.15000004</v>
      </c>
    </row>
    <row r="19" spans="1:18" x14ac:dyDescent="0.25">
      <c r="A19" s="24"/>
      <c r="B19" s="32"/>
      <c r="C19" s="33"/>
      <c r="D19" s="33"/>
      <c r="E19" s="34"/>
      <c r="F19" s="32"/>
      <c r="G19" s="33"/>
      <c r="H19" s="34"/>
      <c r="I19" s="32"/>
      <c r="J19" s="33"/>
      <c r="K19" s="34"/>
      <c r="L19" s="32"/>
      <c r="M19" s="33"/>
      <c r="N19" s="34"/>
      <c r="O19" s="32"/>
      <c r="P19" s="33"/>
      <c r="Q19" s="34"/>
      <c r="R19" s="35"/>
    </row>
    <row r="20" spans="1:18" x14ac:dyDescent="0.25">
      <c r="A20" s="22" t="s">
        <v>160</v>
      </c>
      <c r="B20" s="32"/>
      <c r="C20" s="33"/>
      <c r="D20" s="33"/>
      <c r="E20" s="34"/>
      <c r="F20" s="32"/>
      <c r="G20" s="33"/>
      <c r="H20" s="34"/>
      <c r="I20" s="32"/>
      <c r="J20" s="33"/>
      <c r="K20" s="34"/>
      <c r="L20" s="32"/>
      <c r="M20" s="33"/>
      <c r="N20" s="34"/>
      <c r="O20" s="32"/>
      <c r="P20" s="33"/>
      <c r="Q20" s="34"/>
      <c r="R20" s="35"/>
    </row>
    <row r="21" spans="1:18" x14ac:dyDescent="0.25">
      <c r="A21" s="25" t="s">
        <v>202</v>
      </c>
      <c r="B21" s="14">
        <v>14750476.9</v>
      </c>
      <c r="C21" s="6">
        <v>834069.16</v>
      </c>
      <c r="D21" s="6">
        <v>0</v>
      </c>
      <c r="E21" s="13">
        <f>SUM(B21:D21)</f>
        <v>15584546.060000001</v>
      </c>
      <c r="F21" s="14">
        <v>7579463.3799999999</v>
      </c>
      <c r="G21" s="6">
        <v>5895734.9500000002</v>
      </c>
      <c r="H21" s="15">
        <v>1683728.43</v>
      </c>
      <c r="I21" s="14">
        <v>155895033.16</v>
      </c>
      <c r="J21" s="6">
        <v>70711414.780000001</v>
      </c>
      <c r="K21" s="15">
        <v>85183618.379999995</v>
      </c>
      <c r="L21" s="14">
        <v>164327728.38999999</v>
      </c>
      <c r="M21" s="6">
        <v>108938478.16</v>
      </c>
      <c r="N21" s="15">
        <v>55389250.229999997</v>
      </c>
      <c r="O21" s="14">
        <v>111853.98</v>
      </c>
      <c r="P21" s="6">
        <v>0</v>
      </c>
      <c r="Q21" s="15">
        <v>111853.98</v>
      </c>
      <c r="R21" s="8">
        <v>157952997.08000001</v>
      </c>
    </row>
    <row r="22" spans="1:18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13">
        <f t="shared" ref="E22:E24" si="4">SUM(B22:D22)</f>
        <v>0</v>
      </c>
      <c r="F22" s="14" t="s">
        <v>206</v>
      </c>
      <c r="G22" s="6" t="s">
        <v>206</v>
      </c>
      <c r="H22" s="15" t="s">
        <v>206</v>
      </c>
      <c r="I22" s="14" t="s">
        <v>206</v>
      </c>
      <c r="J22" s="6" t="s">
        <v>206</v>
      </c>
      <c r="K22" s="15" t="s">
        <v>206</v>
      </c>
      <c r="L22" s="14" t="s">
        <v>206</v>
      </c>
      <c r="M22" s="6" t="s">
        <v>206</v>
      </c>
      <c r="N22" s="15" t="s">
        <v>206</v>
      </c>
      <c r="O22" s="14" t="s">
        <v>206</v>
      </c>
      <c r="P22" s="6" t="s">
        <v>206</v>
      </c>
      <c r="Q22" s="15" t="s">
        <v>206</v>
      </c>
      <c r="R22" s="8" t="s">
        <v>206</v>
      </c>
    </row>
    <row r="23" spans="1:18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13">
        <f t="shared" si="4"/>
        <v>0</v>
      </c>
      <c r="F23" s="14" t="s">
        <v>206</v>
      </c>
      <c r="G23" s="6" t="s">
        <v>206</v>
      </c>
      <c r="H23" s="15" t="s">
        <v>206</v>
      </c>
      <c r="I23" s="14" t="s">
        <v>206</v>
      </c>
      <c r="J23" s="6" t="s">
        <v>206</v>
      </c>
      <c r="K23" s="15" t="s">
        <v>206</v>
      </c>
      <c r="L23" s="14" t="s">
        <v>206</v>
      </c>
      <c r="M23" s="6" t="s">
        <v>206</v>
      </c>
      <c r="N23" s="15" t="s">
        <v>206</v>
      </c>
      <c r="O23" s="14" t="s">
        <v>206</v>
      </c>
      <c r="P23" s="6" t="s">
        <v>206</v>
      </c>
      <c r="Q23" s="15" t="s">
        <v>206</v>
      </c>
      <c r="R23" s="8" t="s">
        <v>206</v>
      </c>
    </row>
    <row r="24" spans="1:18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13">
        <f t="shared" si="4"/>
        <v>0</v>
      </c>
      <c r="F24" s="14" t="s">
        <v>206</v>
      </c>
      <c r="G24" s="6" t="s">
        <v>206</v>
      </c>
      <c r="H24" s="15" t="s">
        <v>206</v>
      </c>
      <c r="I24" s="14" t="s">
        <v>206</v>
      </c>
      <c r="J24" s="6" t="s">
        <v>206</v>
      </c>
      <c r="K24" s="15" t="s">
        <v>206</v>
      </c>
      <c r="L24" s="14" t="s">
        <v>206</v>
      </c>
      <c r="M24" s="6" t="s">
        <v>206</v>
      </c>
      <c r="N24" s="15" t="s">
        <v>206</v>
      </c>
      <c r="O24" s="14" t="s">
        <v>206</v>
      </c>
      <c r="P24" s="6" t="s">
        <v>206</v>
      </c>
      <c r="Q24" s="15" t="s">
        <v>206</v>
      </c>
      <c r="R24" s="8" t="s">
        <v>206</v>
      </c>
    </row>
    <row r="25" spans="1:18" x14ac:dyDescent="0.25">
      <c r="A25" s="22" t="s">
        <v>157</v>
      </c>
      <c r="B25" s="12">
        <f t="shared" ref="B25:R25" si="5">SUM(B21:B24)</f>
        <v>14750476.9</v>
      </c>
      <c r="C25" s="5">
        <f t="shared" si="5"/>
        <v>834069.16</v>
      </c>
      <c r="D25" s="5">
        <f t="shared" si="5"/>
        <v>0</v>
      </c>
      <c r="E25" s="13">
        <f t="shared" si="5"/>
        <v>15584546.060000001</v>
      </c>
      <c r="F25" s="12">
        <f t="shared" si="5"/>
        <v>7579463.3799999999</v>
      </c>
      <c r="G25" s="5">
        <f t="shared" si="5"/>
        <v>5895734.9500000002</v>
      </c>
      <c r="H25" s="13">
        <f t="shared" si="5"/>
        <v>1683728.43</v>
      </c>
      <c r="I25" s="12">
        <f t="shared" si="5"/>
        <v>155895033.16</v>
      </c>
      <c r="J25" s="5">
        <f t="shared" si="5"/>
        <v>70711414.780000001</v>
      </c>
      <c r="K25" s="13">
        <f t="shared" si="5"/>
        <v>85183618.379999995</v>
      </c>
      <c r="L25" s="12">
        <f t="shared" si="5"/>
        <v>164327728.38999999</v>
      </c>
      <c r="M25" s="5">
        <f t="shared" si="5"/>
        <v>108938478.16</v>
      </c>
      <c r="N25" s="13">
        <f t="shared" si="5"/>
        <v>55389250.229999997</v>
      </c>
      <c r="O25" s="12">
        <f t="shared" si="5"/>
        <v>111853.98</v>
      </c>
      <c r="P25" s="5">
        <f t="shared" si="5"/>
        <v>0</v>
      </c>
      <c r="Q25" s="13">
        <f t="shared" si="5"/>
        <v>111853.98</v>
      </c>
      <c r="R25" s="7">
        <f t="shared" si="5"/>
        <v>157952997.08000001</v>
      </c>
    </row>
    <row r="26" spans="1:18" x14ac:dyDescent="0.25">
      <c r="A26" s="24"/>
      <c r="B26" s="32"/>
      <c r="C26" s="33"/>
      <c r="D26" s="33"/>
      <c r="E26" s="34"/>
      <c r="F26" s="32"/>
      <c r="G26" s="33"/>
      <c r="H26" s="34"/>
      <c r="I26" s="32"/>
      <c r="J26" s="33"/>
      <c r="K26" s="34"/>
      <c r="L26" s="32"/>
      <c r="M26" s="33"/>
      <c r="N26" s="34"/>
      <c r="O26" s="32"/>
      <c r="P26" s="33"/>
      <c r="Q26" s="34"/>
      <c r="R26" s="35"/>
    </row>
    <row r="27" spans="1:18" x14ac:dyDescent="0.25">
      <c r="A27" s="22" t="s">
        <v>161</v>
      </c>
      <c r="B27" s="32"/>
      <c r="C27" s="33"/>
      <c r="D27" s="33"/>
      <c r="E27" s="34"/>
      <c r="F27" s="32"/>
      <c r="G27" s="33"/>
      <c r="H27" s="34"/>
      <c r="I27" s="32"/>
      <c r="J27" s="33"/>
      <c r="K27" s="34"/>
      <c r="L27" s="32"/>
      <c r="M27" s="33"/>
      <c r="N27" s="34"/>
      <c r="O27" s="32"/>
      <c r="P27" s="33"/>
      <c r="Q27" s="34"/>
      <c r="R27" s="35"/>
    </row>
    <row r="28" spans="1:18" x14ac:dyDescent="0.25">
      <c r="A28" s="25" t="s">
        <v>202</v>
      </c>
      <c r="B28" s="14">
        <v>0</v>
      </c>
      <c r="C28" s="6">
        <v>159504</v>
      </c>
      <c r="D28" s="6">
        <v>0</v>
      </c>
      <c r="E28" s="13">
        <f>SUM(B28:D28)</f>
        <v>159504</v>
      </c>
      <c r="F28" s="14">
        <v>0</v>
      </c>
      <c r="G28" s="6">
        <v>0</v>
      </c>
      <c r="H28" s="15">
        <v>0</v>
      </c>
      <c r="I28" s="14">
        <v>0</v>
      </c>
      <c r="J28" s="6">
        <v>0</v>
      </c>
      <c r="K28" s="15">
        <v>0</v>
      </c>
      <c r="L28" s="14">
        <v>1301724</v>
      </c>
      <c r="M28" s="6">
        <v>857692</v>
      </c>
      <c r="N28" s="15">
        <v>444032</v>
      </c>
      <c r="O28" s="14">
        <v>218903</v>
      </c>
      <c r="P28" s="6">
        <v>160770</v>
      </c>
      <c r="Q28" s="15">
        <v>58133</v>
      </c>
      <c r="R28" s="8">
        <v>661669</v>
      </c>
    </row>
    <row r="29" spans="1:18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13">
        <f t="shared" ref="E29:E31" si="6">SUM(B29:D29)</f>
        <v>0</v>
      </c>
      <c r="F29" s="14" t="s">
        <v>206</v>
      </c>
      <c r="G29" s="6" t="s">
        <v>206</v>
      </c>
      <c r="H29" s="15" t="s">
        <v>206</v>
      </c>
      <c r="I29" s="14" t="s">
        <v>206</v>
      </c>
      <c r="J29" s="6" t="s">
        <v>206</v>
      </c>
      <c r="K29" s="15" t="s">
        <v>206</v>
      </c>
      <c r="L29" s="14" t="s">
        <v>206</v>
      </c>
      <c r="M29" s="6" t="s">
        <v>206</v>
      </c>
      <c r="N29" s="15" t="s">
        <v>206</v>
      </c>
      <c r="O29" s="14" t="s">
        <v>206</v>
      </c>
      <c r="P29" s="6" t="s">
        <v>206</v>
      </c>
      <c r="Q29" s="15" t="s">
        <v>206</v>
      </c>
      <c r="R29" s="8" t="s">
        <v>206</v>
      </c>
    </row>
    <row r="30" spans="1:18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13">
        <f t="shared" si="6"/>
        <v>0</v>
      </c>
      <c r="F30" s="14" t="s">
        <v>206</v>
      </c>
      <c r="G30" s="6" t="s">
        <v>206</v>
      </c>
      <c r="H30" s="15" t="s">
        <v>206</v>
      </c>
      <c r="I30" s="14" t="s">
        <v>206</v>
      </c>
      <c r="J30" s="6" t="s">
        <v>206</v>
      </c>
      <c r="K30" s="15" t="s">
        <v>206</v>
      </c>
      <c r="L30" s="14" t="s">
        <v>206</v>
      </c>
      <c r="M30" s="6" t="s">
        <v>206</v>
      </c>
      <c r="N30" s="15" t="s">
        <v>206</v>
      </c>
      <c r="O30" s="14" t="s">
        <v>206</v>
      </c>
      <c r="P30" s="6" t="s">
        <v>206</v>
      </c>
      <c r="Q30" s="15" t="s">
        <v>206</v>
      </c>
      <c r="R30" s="8" t="s">
        <v>206</v>
      </c>
    </row>
    <row r="31" spans="1:18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13">
        <f t="shared" si="6"/>
        <v>0</v>
      </c>
      <c r="F31" s="14" t="s">
        <v>206</v>
      </c>
      <c r="G31" s="6" t="s">
        <v>206</v>
      </c>
      <c r="H31" s="15" t="s">
        <v>206</v>
      </c>
      <c r="I31" s="14" t="s">
        <v>206</v>
      </c>
      <c r="J31" s="6" t="s">
        <v>206</v>
      </c>
      <c r="K31" s="15" t="s">
        <v>206</v>
      </c>
      <c r="L31" s="14" t="s">
        <v>206</v>
      </c>
      <c r="M31" s="6" t="s">
        <v>206</v>
      </c>
      <c r="N31" s="15" t="s">
        <v>206</v>
      </c>
      <c r="O31" s="14" t="s">
        <v>206</v>
      </c>
      <c r="P31" s="6" t="s">
        <v>206</v>
      </c>
      <c r="Q31" s="15" t="s">
        <v>206</v>
      </c>
      <c r="R31" s="8" t="s">
        <v>206</v>
      </c>
    </row>
    <row r="32" spans="1:18" x14ac:dyDescent="0.25">
      <c r="A32" s="22" t="s">
        <v>157</v>
      </c>
      <c r="B32" s="12">
        <f t="shared" ref="B32:R32" si="7">SUM(B28:B31)</f>
        <v>0</v>
      </c>
      <c r="C32" s="5">
        <f t="shared" si="7"/>
        <v>159504</v>
      </c>
      <c r="D32" s="5">
        <f t="shared" si="7"/>
        <v>0</v>
      </c>
      <c r="E32" s="13">
        <f t="shared" si="7"/>
        <v>159504</v>
      </c>
      <c r="F32" s="12">
        <f t="shared" si="7"/>
        <v>0</v>
      </c>
      <c r="G32" s="5">
        <f t="shared" si="7"/>
        <v>0</v>
      </c>
      <c r="H32" s="13">
        <f t="shared" si="7"/>
        <v>0</v>
      </c>
      <c r="I32" s="12">
        <f t="shared" si="7"/>
        <v>0</v>
      </c>
      <c r="J32" s="5">
        <f t="shared" si="7"/>
        <v>0</v>
      </c>
      <c r="K32" s="13">
        <f t="shared" si="7"/>
        <v>0</v>
      </c>
      <c r="L32" s="12">
        <f t="shared" si="7"/>
        <v>1301724</v>
      </c>
      <c r="M32" s="5">
        <f t="shared" si="7"/>
        <v>857692</v>
      </c>
      <c r="N32" s="13">
        <f t="shared" si="7"/>
        <v>444032</v>
      </c>
      <c r="O32" s="12">
        <f t="shared" si="7"/>
        <v>218903</v>
      </c>
      <c r="P32" s="5">
        <f t="shared" si="7"/>
        <v>160770</v>
      </c>
      <c r="Q32" s="13">
        <f t="shared" si="7"/>
        <v>58133</v>
      </c>
      <c r="R32" s="7">
        <f t="shared" si="7"/>
        <v>661669</v>
      </c>
    </row>
    <row r="33" spans="1:18" x14ac:dyDescent="0.25">
      <c r="A33" s="22"/>
      <c r="B33" s="12"/>
      <c r="C33" s="5"/>
      <c r="D33" s="5"/>
      <c r="E33" s="13"/>
      <c r="F33" s="12"/>
      <c r="G33" s="5"/>
      <c r="H33" s="13"/>
      <c r="I33" s="12"/>
      <c r="J33" s="5"/>
      <c r="K33" s="13"/>
      <c r="L33" s="12"/>
      <c r="M33" s="5"/>
      <c r="N33" s="13"/>
      <c r="O33" s="12"/>
      <c r="P33" s="5"/>
      <c r="Q33" s="13"/>
      <c r="R33" s="7"/>
    </row>
    <row r="34" spans="1:18" x14ac:dyDescent="0.25">
      <c r="A34" s="22" t="s">
        <v>198</v>
      </c>
      <c r="B34" s="12"/>
      <c r="C34" s="5"/>
      <c r="D34" s="5"/>
      <c r="E34" s="13"/>
      <c r="F34" s="12"/>
      <c r="G34" s="5"/>
      <c r="H34" s="13"/>
      <c r="I34" s="12"/>
      <c r="J34" s="5"/>
      <c r="K34" s="13"/>
      <c r="L34" s="12"/>
      <c r="M34" s="5"/>
      <c r="N34" s="13"/>
      <c r="O34" s="12"/>
      <c r="P34" s="5"/>
      <c r="Q34" s="13"/>
      <c r="R34" s="7"/>
    </row>
    <row r="35" spans="1:18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13">
        <f>SUM(B35:D35)</f>
        <v>0</v>
      </c>
      <c r="F35" s="14" t="s">
        <v>206</v>
      </c>
      <c r="G35" s="6" t="s">
        <v>206</v>
      </c>
      <c r="H35" s="15" t="s">
        <v>206</v>
      </c>
      <c r="I35" s="14" t="s">
        <v>206</v>
      </c>
      <c r="J35" s="6" t="s">
        <v>206</v>
      </c>
      <c r="K35" s="15" t="s">
        <v>206</v>
      </c>
      <c r="L35" s="14" t="s">
        <v>206</v>
      </c>
      <c r="M35" s="6" t="s">
        <v>206</v>
      </c>
      <c r="N35" s="15" t="s">
        <v>206</v>
      </c>
      <c r="O35" s="14" t="s">
        <v>206</v>
      </c>
      <c r="P35" s="6" t="s">
        <v>206</v>
      </c>
      <c r="Q35" s="15" t="s">
        <v>206</v>
      </c>
      <c r="R35" s="8" t="s">
        <v>206</v>
      </c>
    </row>
    <row r="36" spans="1:18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13">
        <f t="shared" ref="E36:E38" si="8">SUM(B36:D36)</f>
        <v>0</v>
      </c>
      <c r="F36" s="14" t="s">
        <v>206</v>
      </c>
      <c r="G36" s="6" t="s">
        <v>206</v>
      </c>
      <c r="H36" s="15" t="s">
        <v>206</v>
      </c>
      <c r="I36" s="14" t="s">
        <v>206</v>
      </c>
      <c r="J36" s="6" t="s">
        <v>206</v>
      </c>
      <c r="K36" s="15" t="s">
        <v>206</v>
      </c>
      <c r="L36" s="14" t="s">
        <v>206</v>
      </c>
      <c r="M36" s="6" t="s">
        <v>206</v>
      </c>
      <c r="N36" s="15" t="s">
        <v>206</v>
      </c>
      <c r="O36" s="14" t="s">
        <v>206</v>
      </c>
      <c r="P36" s="6" t="s">
        <v>206</v>
      </c>
      <c r="Q36" s="15" t="s">
        <v>206</v>
      </c>
      <c r="R36" s="8" t="s">
        <v>206</v>
      </c>
    </row>
    <row r="37" spans="1:18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13">
        <f t="shared" si="8"/>
        <v>0</v>
      </c>
      <c r="F37" s="14" t="s">
        <v>206</v>
      </c>
      <c r="G37" s="6" t="s">
        <v>206</v>
      </c>
      <c r="H37" s="15" t="s">
        <v>206</v>
      </c>
      <c r="I37" s="14" t="s">
        <v>206</v>
      </c>
      <c r="J37" s="6" t="s">
        <v>206</v>
      </c>
      <c r="K37" s="15" t="s">
        <v>206</v>
      </c>
      <c r="L37" s="14" t="s">
        <v>206</v>
      </c>
      <c r="M37" s="6" t="s">
        <v>206</v>
      </c>
      <c r="N37" s="15" t="s">
        <v>206</v>
      </c>
      <c r="O37" s="14" t="s">
        <v>206</v>
      </c>
      <c r="P37" s="6" t="s">
        <v>206</v>
      </c>
      <c r="Q37" s="15" t="s">
        <v>206</v>
      </c>
      <c r="R37" s="8" t="s">
        <v>206</v>
      </c>
    </row>
    <row r="38" spans="1:18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13">
        <f t="shared" si="8"/>
        <v>0</v>
      </c>
      <c r="F38" s="14" t="s">
        <v>206</v>
      </c>
      <c r="G38" s="6" t="s">
        <v>206</v>
      </c>
      <c r="H38" s="15" t="s">
        <v>206</v>
      </c>
      <c r="I38" s="14" t="s">
        <v>206</v>
      </c>
      <c r="J38" s="6" t="s">
        <v>206</v>
      </c>
      <c r="K38" s="15" t="s">
        <v>206</v>
      </c>
      <c r="L38" s="14" t="s">
        <v>206</v>
      </c>
      <c r="M38" s="6" t="s">
        <v>206</v>
      </c>
      <c r="N38" s="15" t="s">
        <v>206</v>
      </c>
      <c r="O38" s="14" t="s">
        <v>206</v>
      </c>
      <c r="P38" s="6" t="s">
        <v>206</v>
      </c>
      <c r="Q38" s="15" t="s">
        <v>206</v>
      </c>
      <c r="R38" s="8" t="s">
        <v>206</v>
      </c>
    </row>
    <row r="39" spans="1:18" x14ac:dyDescent="0.25">
      <c r="A39" s="22" t="s">
        <v>157</v>
      </c>
      <c r="B39" s="12"/>
      <c r="C39" s="5"/>
      <c r="D39" s="5"/>
      <c r="E39" s="13"/>
      <c r="F39" s="12"/>
      <c r="G39" s="5"/>
      <c r="H39" s="13"/>
      <c r="I39" s="12"/>
      <c r="J39" s="5"/>
      <c r="K39" s="13"/>
      <c r="L39" s="12"/>
      <c r="M39" s="5"/>
      <c r="N39" s="13"/>
      <c r="O39" s="12"/>
      <c r="P39" s="5"/>
      <c r="Q39" s="13"/>
      <c r="R39" s="7"/>
    </row>
    <row r="40" spans="1:18" x14ac:dyDescent="0.25">
      <c r="A40" s="24"/>
      <c r="B40" s="32"/>
      <c r="C40" s="33"/>
      <c r="D40" s="33"/>
      <c r="E40" s="34"/>
      <c r="F40" s="32"/>
      <c r="G40" s="33"/>
      <c r="H40" s="34"/>
      <c r="I40" s="32"/>
      <c r="J40" s="33"/>
      <c r="K40" s="34"/>
      <c r="L40" s="32"/>
      <c r="M40" s="33"/>
      <c r="N40" s="34"/>
      <c r="O40" s="32"/>
      <c r="P40" s="33"/>
      <c r="Q40" s="34"/>
      <c r="R40" s="35"/>
    </row>
    <row r="41" spans="1:18" x14ac:dyDescent="0.25">
      <c r="A41" s="22" t="s">
        <v>162</v>
      </c>
      <c r="B41" s="32"/>
      <c r="C41" s="33"/>
      <c r="D41" s="33"/>
      <c r="E41" s="34"/>
      <c r="F41" s="32"/>
      <c r="G41" s="33"/>
      <c r="H41" s="34"/>
      <c r="I41" s="32"/>
      <c r="J41" s="33"/>
      <c r="K41" s="34"/>
      <c r="L41" s="32"/>
      <c r="M41" s="33"/>
      <c r="N41" s="34"/>
      <c r="O41" s="32"/>
      <c r="P41" s="33"/>
      <c r="Q41" s="34"/>
      <c r="R41" s="35"/>
    </row>
    <row r="42" spans="1:18" x14ac:dyDescent="0.25">
      <c r="A42" s="25" t="s">
        <v>202</v>
      </c>
      <c r="B42" s="14">
        <v>0</v>
      </c>
      <c r="C42" s="6">
        <v>209988</v>
      </c>
      <c r="D42" s="6">
        <v>0</v>
      </c>
      <c r="E42" s="13">
        <f>SUM(B42:D42)</f>
        <v>209988</v>
      </c>
      <c r="F42" s="14">
        <v>0</v>
      </c>
      <c r="G42" s="6">
        <v>0</v>
      </c>
      <c r="H42" s="15">
        <v>0</v>
      </c>
      <c r="I42" s="14">
        <v>0</v>
      </c>
      <c r="J42" s="6">
        <v>0</v>
      </c>
      <c r="K42" s="15">
        <v>0</v>
      </c>
      <c r="L42" s="14">
        <v>1969139</v>
      </c>
      <c r="M42" s="6">
        <v>848769</v>
      </c>
      <c r="N42" s="15">
        <v>1120370</v>
      </c>
      <c r="O42" s="14">
        <v>247819</v>
      </c>
      <c r="P42" s="6">
        <v>168938</v>
      </c>
      <c r="Q42" s="15">
        <v>78881</v>
      </c>
      <c r="R42" s="8">
        <v>1409239</v>
      </c>
    </row>
    <row r="43" spans="1:18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13">
        <f t="shared" ref="E43:E45" si="9">SUM(B43:D43)</f>
        <v>0</v>
      </c>
      <c r="F43" s="14" t="s">
        <v>206</v>
      </c>
      <c r="G43" s="6" t="s">
        <v>206</v>
      </c>
      <c r="H43" s="15" t="s">
        <v>206</v>
      </c>
      <c r="I43" s="14" t="s">
        <v>206</v>
      </c>
      <c r="J43" s="6" t="s">
        <v>206</v>
      </c>
      <c r="K43" s="15" t="s">
        <v>206</v>
      </c>
      <c r="L43" s="14" t="s">
        <v>206</v>
      </c>
      <c r="M43" s="6" t="s">
        <v>206</v>
      </c>
      <c r="N43" s="15" t="s">
        <v>206</v>
      </c>
      <c r="O43" s="14" t="s">
        <v>206</v>
      </c>
      <c r="P43" s="6" t="s">
        <v>206</v>
      </c>
      <c r="Q43" s="15" t="s">
        <v>206</v>
      </c>
      <c r="R43" s="8" t="s">
        <v>206</v>
      </c>
    </row>
    <row r="44" spans="1:18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13">
        <f t="shared" si="9"/>
        <v>0</v>
      </c>
      <c r="F44" s="14" t="s">
        <v>206</v>
      </c>
      <c r="G44" s="6" t="s">
        <v>206</v>
      </c>
      <c r="H44" s="15" t="s">
        <v>206</v>
      </c>
      <c r="I44" s="14" t="s">
        <v>206</v>
      </c>
      <c r="J44" s="6" t="s">
        <v>206</v>
      </c>
      <c r="K44" s="15" t="s">
        <v>206</v>
      </c>
      <c r="L44" s="14" t="s">
        <v>206</v>
      </c>
      <c r="M44" s="6" t="s">
        <v>206</v>
      </c>
      <c r="N44" s="15" t="s">
        <v>206</v>
      </c>
      <c r="O44" s="14" t="s">
        <v>206</v>
      </c>
      <c r="P44" s="6" t="s">
        <v>206</v>
      </c>
      <c r="Q44" s="15" t="s">
        <v>206</v>
      </c>
      <c r="R44" s="8" t="s">
        <v>206</v>
      </c>
    </row>
    <row r="45" spans="1:18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13">
        <f t="shared" si="9"/>
        <v>0</v>
      </c>
      <c r="F45" s="14" t="s">
        <v>206</v>
      </c>
      <c r="G45" s="6" t="s">
        <v>206</v>
      </c>
      <c r="H45" s="15" t="s">
        <v>206</v>
      </c>
      <c r="I45" s="14" t="s">
        <v>206</v>
      </c>
      <c r="J45" s="6" t="s">
        <v>206</v>
      </c>
      <c r="K45" s="15" t="s">
        <v>206</v>
      </c>
      <c r="L45" s="14" t="s">
        <v>206</v>
      </c>
      <c r="M45" s="6" t="s">
        <v>206</v>
      </c>
      <c r="N45" s="15" t="s">
        <v>206</v>
      </c>
      <c r="O45" s="14" t="s">
        <v>206</v>
      </c>
      <c r="P45" s="6" t="s">
        <v>206</v>
      </c>
      <c r="Q45" s="15" t="s">
        <v>206</v>
      </c>
      <c r="R45" s="8" t="s">
        <v>206</v>
      </c>
    </row>
    <row r="46" spans="1:18" x14ac:dyDescent="0.25">
      <c r="A46" s="22" t="s">
        <v>157</v>
      </c>
      <c r="B46" s="12">
        <f t="shared" ref="B46:R46" si="10">SUM(B42:B45)</f>
        <v>0</v>
      </c>
      <c r="C46" s="5">
        <f t="shared" si="10"/>
        <v>209988</v>
      </c>
      <c r="D46" s="5">
        <f t="shared" si="10"/>
        <v>0</v>
      </c>
      <c r="E46" s="13">
        <f t="shared" si="10"/>
        <v>209988</v>
      </c>
      <c r="F46" s="12">
        <f t="shared" si="10"/>
        <v>0</v>
      </c>
      <c r="G46" s="5">
        <f t="shared" si="10"/>
        <v>0</v>
      </c>
      <c r="H46" s="13">
        <f t="shared" si="10"/>
        <v>0</v>
      </c>
      <c r="I46" s="12">
        <f t="shared" si="10"/>
        <v>0</v>
      </c>
      <c r="J46" s="5">
        <f t="shared" si="10"/>
        <v>0</v>
      </c>
      <c r="K46" s="13">
        <f t="shared" si="10"/>
        <v>0</v>
      </c>
      <c r="L46" s="12">
        <f t="shared" si="10"/>
        <v>1969139</v>
      </c>
      <c r="M46" s="5">
        <f t="shared" si="10"/>
        <v>848769</v>
      </c>
      <c r="N46" s="13">
        <f t="shared" si="10"/>
        <v>1120370</v>
      </c>
      <c r="O46" s="12">
        <f t="shared" si="10"/>
        <v>247819</v>
      </c>
      <c r="P46" s="5">
        <f t="shared" si="10"/>
        <v>168938</v>
      </c>
      <c r="Q46" s="13">
        <f t="shared" si="10"/>
        <v>78881</v>
      </c>
      <c r="R46" s="7">
        <f t="shared" si="10"/>
        <v>1409239</v>
      </c>
    </row>
    <row r="47" spans="1:18" x14ac:dyDescent="0.25">
      <c r="A47" s="24"/>
      <c r="B47" s="32"/>
      <c r="C47" s="33"/>
      <c r="D47" s="33"/>
      <c r="E47" s="34"/>
      <c r="F47" s="32"/>
      <c r="G47" s="33"/>
      <c r="H47" s="34"/>
      <c r="I47" s="32"/>
      <c r="J47" s="33"/>
      <c r="K47" s="34"/>
      <c r="L47" s="32"/>
      <c r="M47" s="33"/>
      <c r="N47" s="34"/>
      <c r="O47" s="32"/>
      <c r="P47" s="33"/>
      <c r="Q47" s="34"/>
      <c r="R47" s="35"/>
    </row>
    <row r="48" spans="1:18" x14ac:dyDescent="0.25">
      <c r="A48" s="22" t="s">
        <v>163</v>
      </c>
      <c r="B48" s="32"/>
      <c r="C48" s="33"/>
      <c r="D48" s="33"/>
      <c r="E48" s="34"/>
      <c r="F48" s="32"/>
      <c r="G48" s="33"/>
      <c r="H48" s="34"/>
      <c r="I48" s="32"/>
      <c r="J48" s="33"/>
      <c r="K48" s="34"/>
      <c r="L48" s="32"/>
      <c r="M48" s="33"/>
      <c r="N48" s="34"/>
      <c r="O48" s="32"/>
      <c r="P48" s="33"/>
      <c r="Q48" s="34"/>
      <c r="R48" s="35"/>
    </row>
    <row r="49" spans="1:18" x14ac:dyDescent="0.25">
      <c r="A49" s="25" t="s">
        <v>202</v>
      </c>
      <c r="B49" s="14">
        <v>0</v>
      </c>
      <c r="C49" s="6">
        <v>163459</v>
      </c>
      <c r="D49" s="6">
        <v>0</v>
      </c>
      <c r="E49" s="13">
        <f>SUM(B49:D49)</f>
        <v>163459</v>
      </c>
      <c r="F49" s="14">
        <v>0</v>
      </c>
      <c r="G49" s="6">
        <v>0</v>
      </c>
      <c r="H49" s="15">
        <v>0</v>
      </c>
      <c r="I49" s="14">
        <v>0</v>
      </c>
      <c r="J49" s="6">
        <v>0</v>
      </c>
      <c r="K49" s="15">
        <v>0</v>
      </c>
      <c r="L49" s="14">
        <v>1341290</v>
      </c>
      <c r="M49" s="6">
        <v>850337</v>
      </c>
      <c r="N49" s="15">
        <v>490953</v>
      </c>
      <c r="O49" s="14">
        <v>353220</v>
      </c>
      <c r="P49" s="6">
        <v>187165</v>
      </c>
      <c r="Q49" s="15">
        <v>166055</v>
      </c>
      <c r="R49" s="8">
        <v>820467</v>
      </c>
    </row>
    <row r="50" spans="1:18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13">
        <f t="shared" ref="E50:E52" si="11">SUM(B50:D50)</f>
        <v>0</v>
      </c>
      <c r="F50" s="14" t="s">
        <v>206</v>
      </c>
      <c r="G50" s="6" t="s">
        <v>206</v>
      </c>
      <c r="H50" s="15" t="s">
        <v>206</v>
      </c>
      <c r="I50" s="14" t="s">
        <v>206</v>
      </c>
      <c r="J50" s="6" t="s">
        <v>206</v>
      </c>
      <c r="K50" s="15" t="s">
        <v>206</v>
      </c>
      <c r="L50" s="14" t="s">
        <v>206</v>
      </c>
      <c r="M50" s="6" t="s">
        <v>206</v>
      </c>
      <c r="N50" s="15" t="s">
        <v>206</v>
      </c>
      <c r="O50" s="14" t="s">
        <v>206</v>
      </c>
      <c r="P50" s="6" t="s">
        <v>206</v>
      </c>
      <c r="Q50" s="15" t="s">
        <v>206</v>
      </c>
      <c r="R50" s="8" t="s">
        <v>206</v>
      </c>
    </row>
    <row r="51" spans="1:18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13">
        <f t="shared" si="11"/>
        <v>0</v>
      </c>
      <c r="F51" s="14" t="s">
        <v>206</v>
      </c>
      <c r="G51" s="6" t="s">
        <v>206</v>
      </c>
      <c r="H51" s="15" t="s">
        <v>206</v>
      </c>
      <c r="I51" s="14" t="s">
        <v>206</v>
      </c>
      <c r="J51" s="6" t="s">
        <v>206</v>
      </c>
      <c r="K51" s="15" t="s">
        <v>206</v>
      </c>
      <c r="L51" s="14" t="s">
        <v>206</v>
      </c>
      <c r="M51" s="6" t="s">
        <v>206</v>
      </c>
      <c r="N51" s="15" t="s">
        <v>206</v>
      </c>
      <c r="O51" s="14" t="s">
        <v>206</v>
      </c>
      <c r="P51" s="6" t="s">
        <v>206</v>
      </c>
      <c r="Q51" s="15" t="s">
        <v>206</v>
      </c>
      <c r="R51" s="8" t="s">
        <v>206</v>
      </c>
    </row>
    <row r="52" spans="1:18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13">
        <f t="shared" si="11"/>
        <v>0</v>
      </c>
      <c r="F52" s="14" t="s">
        <v>206</v>
      </c>
      <c r="G52" s="6" t="s">
        <v>206</v>
      </c>
      <c r="H52" s="15" t="s">
        <v>206</v>
      </c>
      <c r="I52" s="14" t="s">
        <v>206</v>
      </c>
      <c r="J52" s="6" t="s">
        <v>206</v>
      </c>
      <c r="K52" s="15" t="s">
        <v>206</v>
      </c>
      <c r="L52" s="14" t="s">
        <v>206</v>
      </c>
      <c r="M52" s="6" t="s">
        <v>206</v>
      </c>
      <c r="N52" s="15" t="s">
        <v>206</v>
      </c>
      <c r="O52" s="14" t="s">
        <v>206</v>
      </c>
      <c r="P52" s="6" t="s">
        <v>206</v>
      </c>
      <c r="Q52" s="15" t="s">
        <v>206</v>
      </c>
      <c r="R52" s="8" t="s">
        <v>206</v>
      </c>
    </row>
    <row r="53" spans="1:18" x14ac:dyDescent="0.25">
      <c r="A53" s="22" t="s">
        <v>157</v>
      </c>
      <c r="B53" s="12">
        <f t="shared" ref="B53:R53" si="12">SUM(B49:B52)</f>
        <v>0</v>
      </c>
      <c r="C53" s="5">
        <f t="shared" si="12"/>
        <v>163459</v>
      </c>
      <c r="D53" s="5">
        <f t="shared" si="12"/>
        <v>0</v>
      </c>
      <c r="E53" s="13">
        <f t="shared" si="12"/>
        <v>163459</v>
      </c>
      <c r="F53" s="12">
        <f t="shared" si="12"/>
        <v>0</v>
      </c>
      <c r="G53" s="5">
        <f t="shared" si="12"/>
        <v>0</v>
      </c>
      <c r="H53" s="13">
        <f t="shared" si="12"/>
        <v>0</v>
      </c>
      <c r="I53" s="12">
        <f t="shared" si="12"/>
        <v>0</v>
      </c>
      <c r="J53" s="5">
        <f t="shared" si="12"/>
        <v>0</v>
      </c>
      <c r="K53" s="13">
        <f t="shared" si="12"/>
        <v>0</v>
      </c>
      <c r="L53" s="12">
        <f t="shared" si="12"/>
        <v>1341290</v>
      </c>
      <c r="M53" s="5">
        <f t="shared" si="12"/>
        <v>850337</v>
      </c>
      <c r="N53" s="13">
        <f t="shared" si="12"/>
        <v>490953</v>
      </c>
      <c r="O53" s="12">
        <f t="shared" si="12"/>
        <v>353220</v>
      </c>
      <c r="P53" s="5">
        <f t="shared" si="12"/>
        <v>187165</v>
      </c>
      <c r="Q53" s="13">
        <f t="shared" si="12"/>
        <v>166055</v>
      </c>
      <c r="R53" s="7">
        <f t="shared" si="12"/>
        <v>820467</v>
      </c>
    </row>
    <row r="54" spans="1:18" x14ac:dyDescent="0.25">
      <c r="A54" s="24"/>
      <c r="B54" s="32"/>
      <c r="C54" s="33"/>
      <c r="D54" s="33"/>
      <c r="E54" s="34"/>
      <c r="F54" s="32"/>
      <c r="G54" s="33"/>
      <c r="H54" s="34"/>
      <c r="I54" s="32"/>
      <c r="J54" s="33"/>
      <c r="K54" s="34"/>
      <c r="L54" s="32"/>
      <c r="M54" s="33"/>
      <c r="N54" s="34"/>
      <c r="O54" s="32"/>
      <c r="P54" s="33"/>
      <c r="Q54" s="34"/>
      <c r="R54" s="35"/>
    </row>
    <row r="55" spans="1:18" x14ac:dyDescent="0.25">
      <c r="A55" s="22" t="s">
        <v>164</v>
      </c>
      <c r="B55" s="32"/>
      <c r="C55" s="33"/>
      <c r="D55" s="33"/>
      <c r="E55" s="34"/>
      <c r="F55" s="32"/>
      <c r="G55" s="33"/>
      <c r="H55" s="34"/>
      <c r="I55" s="32"/>
      <c r="J55" s="33"/>
      <c r="K55" s="34"/>
      <c r="L55" s="32"/>
      <c r="M55" s="33"/>
      <c r="N55" s="34"/>
      <c r="O55" s="32"/>
      <c r="P55" s="33"/>
      <c r="Q55" s="34"/>
      <c r="R55" s="35"/>
    </row>
    <row r="56" spans="1:18" x14ac:dyDescent="0.25">
      <c r="A56" s="25" t="s">
        <v>202</v>
      </c>
      <c r="B56" s="14">
        <v>0</v>
      </c>
      <c r="C56" s="6">
        <v>163890</v>
      </c>
      <c r="D56" s="6">
        <v>0</v>
      </c>
      <c r="E56" s="13">
        <f>SUM(B56:D56)</f>
        <v>163890</v>
      </c>
      <c r="F56" s="14">
        <v>0</v>
      </c>
      <c r="G56" s="6">
        <v>0</v>
      </c>
      <c r="H56" s="15">
        <v>0</v>
      </c>
      <c r="I56" s="14">
        <v>0</v>
      </c>
      <c r="J56" s="6">
        <v>0</v>
      </c>
      <c r="K56" s="15">
        <v>0</v>
      </c>
      <c r="L56" s="14">
        <v>1102206</v>
      </c>
      <c r="M56" s="6">
        <v>655157</v>
      </c>
      <c r="N56" s="15">
        <v>447049</v>
      </c>
      <c r="O56" s="14">
        <v>44594</v>
      </c>
      <c r="P56" s="6">
        <v>18692</v>
      </c>
      <c r="Q56" s="15">
        <v>25902</v>
      </c>
      <c r="R56" s="8">
        <v>636841</v>
      </c>
    </row>
    <row r="57" spans="1:18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13">
        <f t="shared" ref="E57:E59" si="13">SUM(B57:D57)</f>
        <v>0</v>
      </c>
      <c r="F57" s="14" t="s">
        <v>206</v>
      </c>
      <c r="G57" s="6" t="s">
        <v>206</v>
      </c>
      <c r="H57" s="15" t="s">
        <v>206</v>
      </c>
      <c r="I57" s="14" t="s">
        <v>206</v>
      </c>
      <c r="J57" s="6" t="s">
        <v>206</v>
      </c>
      <c r="K57" s="15" t="s">
        <v>206</v>
      </c>
      <c r="L57" s="14" t="s">
        <v>206</v>
      </c>
      <c r="M57" s="6" t="s">
        <v>206</v>
      </c>
      <c r="N57" s="15" t="s">
        <v>206</v>
      </c>
      <c r="O57" s="14" t="s">
        <v>206</v>
      </c>
      <c r="P57" s="6" t="s">
        <v>206</v>
      </c>
      <c r="Q57" s="15" t="s">
        <v>206</v>
      </c>
      <c r="R57" s="8" t="s">
        <v>206</v>
      </c>
    </row>
    <row r="58" spans="1:18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13">
        <f t="shared" si="13"/>
        <v>0</v>
      </c>
      <c r="F58" s="14" t="s">
        <v>206</v>
      </c>
      <c r="G58" s="6" t="s">
        <v>206</v>
      </c>
      <c r="H58" s="15" t="s">
        <v>206</v>
      </c>
      <c r="I58" s="14" t="s">
        <v>206</v>
      </c>
      <c r="J58" s="6" t="s">
        <v>206</v>
      </c>
      <c r="K58" s="15" t="s">
        <v>206</v>
      </c>
      <c r="L58" s="14" t="s">
        <v>206</v>
      </c>
      <c r="M58" s="6" t="s">
        <v>206</v>
      </c>
      <c r="N58" s="15" t="s">
        <v>206</v>
      </c>
      <c r="O58" s="14" t="s">
        <v>206</v>
      </c>
      <c r="P58" s="6" t="s">
        <v>206</v>
      </c>
      <c r="Q58" s="15" t="s">
        <v>206</v>
      </c>
      <c r="R58" s="8" t="s">
        <v>206</v>
      </c>
    </row>
    <row r="59" spans="1:18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13">
        <f t="shared" si="13"/>
        <v>0</v>
      </c>
      <c r="F59" s="14" t="s">
        <v>206</v>
      </c>
      <c r="G59" s="6" t="s">
        <v>206</v>
      </c>
      <c r="H59" s="15" t="s">
        <v>206</v>
      </c>
      <c r="I59" s="14" t="s">
        <v>206</v>
      </c>
      <c r="J59" s="6" t="s">
        <v>206</v>
      </c>
      <c r="K59" s="15" t="s">
        <v>206</v>
      </c>
      <c r="L59" s="14" t="s">
        <v>206</v>
      </c>
      <c r="M59" s="6" t="s">
        <v>206</v>
      </c>
      <c r="N59" s="15" t="s">
        <v>206</v>
      </c>
      <c r="O59" s="14" t="s">
        <v>206</v>
      </c>
      <c r="P59" s="6" t="s">
        <v>206</v>
      </c>
      <c r="Q59" s="15" t="s">
        <v>206</v>
      </c>
      <c r="R59" s="8" t="s">
        <v>206</v>
      </c>
    </row>
    <row r="60" spans="1:18" x14ac:dyDescent="0.25">
      <c r="A60" s="22" t="s">
        <v>157</v>
      </c>
      <c r="B60" s="12">
        <f t="shared" ref="B60:R60" si="14">SUM(B56:B59)</f>
        <v>0</v>
      </c>
      <c r="C60" s="5">
        <f t="shared" si="14"/>
        <v>163890</v>
      </c>
      <c r="D60" s="5">
        <f t="shared" si="14"/>
        <v>0</v>
      </c>
      <c r="E60" s="13">
        <f t="shared" si="14"/>
        <v>163890</v>
      </c>
      <c r="F60" s="12">
        <f t="shared" si="14"/>
        <v>0</v>
      </c>
      <c r="G60" s="5">
        <f t="shared" si="14"/>
        <v>0</v>
      </c>
      <c r="H60" s="13">
        <f t="shared" si="14"/>
        <v>0</v>
      </c>
      <c r="I60" s="12">
        <f t="shared" si="14"/>
        <v>0</v>
      </c>
      <c r="J60" s="5">
        <f t="shared" si="14"/>
        <v>0</v>
      </c>
      <c r="K60" s="13">
        <f t="shared" si="14"/>
        <v>0</v>
      </c>
      <c r="L60" s="12">
        <f t="shared" si="14"/>
        <v>1102206</v>
      </c>
      <c r="M60" s="5">
        <f t="shared" si="14"/>
        <v>655157</v>
      </c>
      <c r="N60" s="13">
        <f t="shared" si="14"/>
        <v>447049</v>
      </c>
      <c r="O60" s="12">
        <f t="shared" si="14"/>
        <v>44594</v>
      </c>
      <c r="P60" s="5">
        <f t="shared" si="14"/>
        <v>18692</v>
      </c>
      <c r="Q60" s="13">
        <f t="shared" si="14"/>
        <v>25902</v>
      </c>
      <c r="R60" s="7">
        <f t="shared" si="14"/>
        <v>636841</v>
      </c>
    </row>
    <row r="61" spans="1:18" x14ac:dyDescent="0.25">
      <c r="A61" s="24"/>
      <c r="B61" s="32"/>
      <c r="C61" s="33"/>
      <c r="D61" s="33"/>
      <c r="E61" s="34"/>
      <c r="F61" s="32"/>
      <c r="G61" s="33"/>
      <c r="H61" s="34"/>
      <c r="I61" s="32"/>
      <c r="J61" s="33"/>
      <c r="K61" s="34"/>
      <c r="L61" s="32"/>
      <c r="M61" s="33"/>
      <c r="N61" s="34"/>
      <c r="O61" s="32"/>
      <c r="P61" s="33"/>
      <c r="Q61" s="34"/>
      <c r="R61" s="35"/>
    </row>
    <row r="62" spans="1:18" x14ac:dyDescent="0.25">
      <c r="A62" s="22" t="s">
        <v>165</v>
      </c>
      <c r="B62" s="32"/>
      <c r="C62" s="33"/>
      <c r="D62" s="33"/>
      <c r="E62" s="34"/>
      <c r="F62" s="32"/>
      <c r="G62" s="33"/>
      <c r="H62" s="34"/>
      <c r="I62" s="32"/>
      <c r="J62" s="33"/>
      <c r="K62" s="34"/>
      <c r="L62" s="32"/>
      <c r="M62" s="33"/>
      <c r="N62" s="34"/>
      <c r="O62" s="32"/>
      <c r="P62" s="33"/>
      <c r="Q62" s="34"/>
      <c r="R62" s="35"/>
    </row>
    <row r="63" spans="1:18" x14ac:dyDescent="0.25">
      <c r="A63" s="25" t="s">
        <v>202</v>
      </c>
      <c r="B63" s="14">
        <v>9936362</v>
      </c>
      <c r="C63" s="6">
        <v>9382110.4600000009</v>
      </c>
      <c r="D63" s="6">
        <v>0</v>
      </c>
      <c r="E63" s="13">
        <f>SUM(B63:D63)</f>
        <v>19318472.460000001</v>
      </c>
      <c r="F63" s="14">
        <v>16007757.039999999</v>
      </c>
      <c r="G63" s="6">
        <v>9168207.9000000004</v>
      </c>
      <c r="H63" s="15">
        <v>6839549.1399999997</v>
      </c>
      <c r="I63" s="14">
        <v>176371999.94</v>
      </c>
      <c r="J63" s="6">
        <v>50627563.380000003</v>
      </c>
      <c r="K63" s="15">
        <v>125744436.56</v>
      </c>
      <c r="L63" s="14">
        <v>167960643.21000001</v>
      </c>
      <c r="M63" s="6">
        <v>109551717.56</v>
      </c>
      <c r="N63" s="15">
        <v>58408925.649999999</v>
      </c>
      <c r="O63" s="14">
        <v>407379.21</v>
      </c>
      <c r="P63" s="6">
        <v>0</v>
      </c>
      <c r="Q63" s="15">
        <v>407379.21</v>
      </c>
      <c r="R63" s="8">
        <v>210718763.02000001</v>
      </c>
    </row>
    <row r="64" spans="1:18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13">
        <f t="shared" ref="E64:E66" si="15">SUM(B64:D64)</f>
        <v>0</v>
      </c>
      <c r="F64" s="14" t="s">
        <v>206</v>
      </c>
      <c r="G64" s="6" t="s">
        <v>206</v>
      </c>
      <c r="H64" s="15" t="s">
        <v>206</v>
      </c>
      <c r="I64" s="14" t="s">
        <v>206</v>
      </c>
      <c r="J64" s="6" t="s">
        <v>206</v>
      </c>
      <c r="K64" s="15" t="s">
        <v>206</v>
      </c>
      <c r="L64" s="14" t="s">
        <v>206</v>
      </c>
      <c r="M64" s="6" t="s">
        <v>206</v>
      </c>
      <c r="N64" s="15" t="s">
        <v>206</v>
      </c>
      <c r="O64" s="14" t="s">
        <v>206</v>
      </c>
      <c r="P64" s="6" t="s">
        <v>206</v>
      </c>
      <c r="Q64" s="15" t="s">
        <v>206</v>
      </c>
      <c r="R64" s="8" t="s">
        <v>206</v>
      </c>
    </row>
    <row r="65" spans="1:18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13">
        <f t="shared" si="15"/>
        <v>0</v>
      </c>
      <c r="F65" s="14" t="s">
        <v>206</v>
      </c>
      <c r="G65" s="6" t="s">
        <v>206</v>
      </c>
      <c r="H65" s="15" t="s">
        <v>206</v>
      </c>
      <c r="I65" s="14" t="s">
        <v>206</v>
      </c>
      <c r="J65" s="6" t="s">
        <v>206</v>
      </c>
      <c r="K65" s="15" t="s">
        <v>206</v>
      </c>
      <c r="L65" s="14" t="s">
        <v>206</v>
      </c>
      <c r="M65" s="6" t="s">
        <v>206</v>
      </c>
      <c r="N65" s="15" t="s">
        <v>206</v>
      </c>
      <c r="O65" s="14" t="s">
        <v>206</v>
      </c>
      <c r="P65" s="6" t="s">
        <v>206</v>
      </c>
      <c r="Q65" s="15" t="s">
        <v>206</v>
      </c>
      <c r="R65" s="8" t="s">
        <v>206</v>
      </c>
    </row>
    <row r="66" spans="1:18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13">
        <f t="shared" si="15"/>
        <v>0</v>
      </c>
      <c r="F66" s="14" t="s">
        <v>206</v>
      </c>
      <c r="G66" s="6" t="s">
        <v>206</v>
      </c>
      <c r="H66" s="15" t="s">
        <v>206</v>
      </c>
      <c r="I66" s="14" t="s">
        <v>206</v>
      </c>
      <c r="J66" s="6" t="s">
        <v>206</v>
      </c>
      <c r="K66" s="15" t="s">
        <v>206</v>
      </c>
      <c r="L66" s="14" t="s">
        <v>206</v>
      </c>
      <c r="M66" s="6" t="s">
        <v>206</v>
      </c>
      <c r="N66" s="15" t="s">
        <v>206</v>
      </c>
      <c r="O66" s="14" t="s">
        <v>206</v>
      </c>
      <c r="P66" s="6" t="s">
        <v>206</v>
      </c>
      <c r="Q66" s="15" t="s">
        <v>206</v>
      </c>
      <c r="R66" s="8" t="s">
        <v>206</v>
      </c>
    </row>
    <row r="67" spans="1:18" x14ac:dyDescent="0.25">
      <c r="A67" s="22" t="s">
        <v>157</v>
      </c>
      <c r="B67" s="12">
        <f t="shared" ref="B67:R67" si="16">SUM(B63:B66)</f>
        <v>9936362</v>
      </c>
      <c r="C67" s="5">
        <f t="shared" si="16"/>
        <v>9382110.4600000009</v>
      </c>
      <c r="D67" s="5">
        <f t="shared" si="16"/>
        <v>0</v>
      </c>
      <c r="E67" s="13">
        <f t="shared" si="16"/>
        <v>19318472.460000001</v>
      </c>
      <c r="F67" s="12">
        <f t="shared" si="16"/>
        <v>16007757.039999999</v>
      </c>
      <c r="G67" s="5">
        <f t="shared" si="16"/>
        <v>9168207.9000000004</v>
      </c>
      <c r="H67" s="13">
        <f t="shared" si="16"/>
        <v>6839549.1399999997</v>
      </c>
      <c r="I67" s="12">
        <f t="shared" si="16"/>
        <v>176371999.94</v>
      </c>
      <c r="J67" s="5">
        <f t="shared" si="16"/>
        <v>50627563.380000003</v>
      </c>
      <c r="K67" s="13">
        <f t="shared" si="16"/>
        <v>125744436.56</v>
      </c>
      <c r="L67" s="12">
        <f t="shared" si="16"/>
        <v>167960643.21000001</v>
      </c>
      <c r="M67" s="5">
        <f t="shared" si="16"/>
        <v>109551717.56</v>
      </c>
      <c r="N67" s="13">
        <f t="shared" si="16"/>
        <v>58408925.649999999</v>
      </c>
      <c r="O67" s="12">
        <f t="shared" si="16"/>
        <v>407379.21</v>
      </c>
      <c r="P67" s="5">
        <f t="shared" si="16"/>
        <v>0</v>
      </c>
      <c r="Q67" s="13">
        <f t="shared" si="16"/>
        <v>407379.21</v>
      </c>
      <c r="R67" s="7">
        <f t="shared" si="16"/>
        <v>210718763.02000001</v>
      </c>
    </row>
    <row r="68" spans="1:18" x14ac:dyDescent="0.25">
      <c r="A68" s="24"/>
      <c r="B68" s="32"/>
      <c r="C68" s="33"/>
      <c r="D68" s="33"/>
      <c r="E68" s="34"/>
      <c r="F68" s="32"/>
      <c r="G68" s="33"/>
      <c r="H68" s="34"/>
      <c r="I68" s="32"/>
      <c r="J68" s="33"/>
      <c r="K68" s="34"/>
      <c r="L68" s="32"/>
      <c r="M68" s="33"/>
      <c r="N68" s="34"/>
      <c r="O68" s="32"/>
      <c r="P68" s="33"/>
      <c r="Q68" s="34"/>
      <c r="R68" s="35"/>
    </row>
    <row r="69" spans="1:18" x14ac:dyDescent="0.25">
      <c r="A69" s="22" t="s">
        <v>166</v>
      </c>
      <c r="B69" s="32"/>
      <c r="C69" s="33"/>
      <c r="D69" s="33"/>
      <c r="E69" s="34"/>
      <c r="F69" s="32"/>
      <c r="G69" s="33"/>
      <c r="H69" s="34"/>
      <c r="I69" s="32"/>
      <c r="J69" s="33"/>
      <c r="K69" s="34"/>
      <c r="L69" s="32"/>
      <c r="M69" s="33"/>
      <c r="N69" s="34"/>
      <c r="O69" s="32"/>
      <c r="P69" s="33"/>
      <c r="Q69" s="34"/>
      <c r="R69" s="35"/>
    </row>
    <row r="70" spans="1:18" x14ac:dyDescent="0.25">
      <c r="A70" s="25" t="s">
        <v>202</v>
      </c>
      <c r="B70" s="14">
        <v>17480612</v>
      </c>
      <c r="C70" s="6">
        <v>18565149</v>
      </c>
      <c r="D70" s="6">
        <v>0</v>
      </c>
      <c r="E70" s="13">
        <f>SUM(B70:D70)</f>
        <v>36045761</v>
      </c>
      <c r="F70" s="14">
        <v>3240598</v>
      </c>
      <c r="G70" s="6">
        <v>3164986</v>
      </c>
      <c r="H70" s="15">
        <v>75612</v>
      </c>
      <c r="I70" s="14">
        <v>190268298</v>
      </c>
      <c r="J70" s="6">
        <v>93356225</v>
      </c>
      <c r="K70" s="15">
        <v>96912073</v>
      </c>
      <c r="L70" s="14">
        <v>362013567</v>
      </c>
      <c r="M70" s="6">
        <v>228909663</v>
      </c>
      <c r="N70" s="15">
        <v>133103904</v>
      </c>
      <c r="O70" s="14">
        <v>65836381</v>
      </c>
      <c r="P70" s="6">
        <v>49539866</v>
      </c>
      <c r="Q70" s="15">
        <v>16296515</v>
      </c>
      <c r="R70" s="8">
        <v>282433865</v>
      </c>
    </row>
    <row r="71" spans="1:18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13">
        <f t="shared" ref="E71:E73" si="17">SUM(B71:D71)</f>
        <v>0</v>
      </c>
      <c r="F71" s="14" t="s">
        <v>206</v>
      </c>
      <c r="G71" s="6" t="s">
        <v>206</v>
      </c>
      <c r="H71" s="15" t="s">
        <v>206</v>
      </c>
      <c r="I71" s="14" t="s">
        <v>206</v>
      </c>
      <c r="J71" s="6" t="s">
        <v>206</v>
      </c>
      <c r="K71" s="15" t="s">
        <v>206</v>
      </c>
      <c r="L71" s="14" t="s">
        <v>206</v>
      </c>
      <c r="M71" s="6" t="s">
        <v>206</v>
      </c>
      <c r="N71" s="15" t="s">
        <v>206</v>
      </c>
      <c r="O71" s="14" t="s">
        <v>206</v>
      </c>
      <c r="P71" s="6" t="s">
        <v>206</v>
      </c>
      <c r="Q71" s="15" t="s">
        <v>206</v>
      </c>
      <c r="R71" s="8" t="s">
        <v>206</v>
      </c>
    </row>
    <row r="72" spans="1:18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13">
        <f t="shared" si="17"/>
        <v>0</v>
      </c>
      <c r="F72" s="14" t="s">
        <v>206</v>
      </c>
      <c r="G72" s="6" t="s">
        <v>206</v>
      </c>
      <c r="H72" s="15" t="s">
        <v>206</v>
      </c>
      <c r="I72" s="14" t="s">
        <v>206</v>
      </c>
      <c r="J72" s="6" t="s">
        <v>206</v>
      </c>
      <c r="K72" s="15" t="s">
        <v>206</v>
      </c>
      <c r="L72" s="14" t="s">
        <v>206</v>
      </c>
      <c r="M72" s="6" t="s">
        <v>206</v>
      </c>
      <c r="N72" s="15" t="s">
        <v>206</v>
      </c>
      <c r="O72" s="14" t="s">
        <v>206</v>
      </c>
      <c r="P72" s="6" t="s">
        <v>206</v>
      </c>
      <c r="Q72" s="15" t="s">
        <v>206</v>
      </c>
      <c r="R72" s="8" t="s">
        <v>206</v>
      </c>
    </row>
    <row r="73" spans="1:18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13">
        <f t="shared" si="17"/>
        <v>0</v>
      </c>
      <c r="F73" s="14" t="s">
        <v>206</v>
      </c>
      <c r="G73" s="6" t="s">
        <v>206</v>
      </c>
      <c r="H73" s="15" t="s">
        <v>206</v>
      </c>
      <c r="I73" s="14" t="s">
        <v>206</v>
      </c>
      <c r="J73" s="6" t="s">
        <v>206</v>
      </c>
      <c r="K73" s="15" t="s">
        <v>206</v>
      </c>
      <c r="L73" s="14" t="s">
        <v>206</v>
      </c>
      <c r="M73" s="6" t="s">
        <v>206</v>
      </c>
      <c r="N73" s="15" t="s">
        <v>206</v>
      </c>
      <c r="O73" s="14" t="s">
        <v>206</v>
      </c>
      <c r="P73" s="6" t="s">
        <v>206</v>
      </c>
      <c r="Q73" s="15" t="s">
        <v>206</v>
      </c>
      <c r="R73" s="8" t="s">
        <v>206</v>
      </c>
    </row>
    <row r="74" spans="1:18" x14ac:dyDescent="0.25">
      <c r="A74" s="22" t="s">
        <v>157</v>
      </c>
      <c r="B74" s="12">
        <f t="shared" ref="B74:R74" si="18">SUM(B70:B73)</f>
        <v>17480612</v>
      </c>
      <c r="C74" s="5">
        <f t="shared" si="18"/>
        <v>18565149</v>
      </c>
      <c r="D74" s="5">
        <f t="shared" si="18"/>
        <v>0</v>
      </c>
      <c r="E74" s="13">
        <f t="shared" si="18"/>
        <v>36045761</v>
      </c>
      <c r="F74" s="12">
        <f t="shared" si="18"/>
        <v>3240598</v>
      </c>
      <c r="G74" s="5">
        <f t="shared" si="18"/>
        <v>3164986</v>
      </c>
      <c r="H74" s="13">
        <f t="shared" si="18"/>
        <v>75612</v>
      </c>
      <c r="I74" s="12">
        <f t="shared" si="18"/>
        <v>190268298</v>
      </c>
      <c r="J74" s="5">
        <f t="shared" si="18"/>
        <v>93356225</v>
      </c>
      <c r="K74" s="13">
        <f t="shared" si="18"/>
        <v>96912073</v>
      </c>
      <c r="L74" s="12">
        <f t="shared" si="18"/>
        <v>362013567</v>
      </c>
      <c r="M74" s="5">
        <f t="shared" si="18"/>
        <v>228909663</v>
      </c>
      <c r="N74" s="13">
        <f t="shared" si="18"/>
        <v>133103904</v>
      </c>
      <c r="O74" s="12">
        <f t="shared" si="18"/>
        <v>65836381</v>
      </c>
      <c r="P74" s="5">
        <f t="shared" si="18"/>
        <v>49539866</v>
      </c>
      <c r="Q74" s="13">
        <f t="shared" si="18"/>
        <v>16296515</v>
      </c>
      <c r="R74" s="7">
        <f t="shared" si="18"/>
        <v>282433865</v>
      </c>
    </row>
    <row r="75" spans="1:18" x14ac:dyDescent="0.25">
      <c r="A75" s="24"/>
      <c r="B75" s="32"/>
      <c r="C75" s="33"/>
      <c r="D75" s="33"/>
      <c r="E75" s="34"/>
      <c r="F75" s="32"/>
      <c r="G75" s="33"/>
      <c r="H75" s="34"/>
      <c r="I75" s="32"/>
      <c r="J75" s="33"/>
      <c r="K75" s="34"/>
      <c r="L75" s="32"/>
      <c r="M75" s="33"/>
      <c r="N75" s="34"/>
      <c r="O75" s="32"/>
      <c r="P75" s="33"/>
      <c r="Q75" s="34"/>
      <c r="R75" s="35"/>
    </row>
    <row r="76" spans="1:18" x14ac:dyDescent="0.25">
      <c r="A76" s="22" t="s">
        <v>167</v>
      </c>
      <c r="B76" s="32"/>
      <c r="C76" s="33"/>
      <c r="D76" s="33"/>
      <c r="E76" s="34"/>
      <c r="F76" s="32"/>
      <c r="G76" s="33"/>
      <c r="H76" s="34"/>
      <c r="I76" s="32"/>
      <c r="J76" s="33"/>
      <c r="K76" s="34"/>
      <c r="L76" s="32"/>
      <c r="M76" s="33"/>
      <c r="N76" s="34"/>
      <c r="O76" s="32"/>
      <c r="P76" s="33"/>
      <c r="Q76" s="34"/>
      <c r="R76" s="35"/>
    </row>
    <row r="77" spans="1:18" x14ac:dyDescent="0.25">
      <c r="A77" s="25" t="s">
        <v>202</v>
      </c>
      <c r="B77" s="14">
        <v>454848.9</v>
      </c>
      <c r="C77" s="6">
        <v>2129573.09</v>
      </c>
      <c r="D77" s="6">
        <v>0</v>
      </c>
      <c r="E77" s="13">
        <f>SUM(B77:D77)</f>
        <v>2584421.9899999998</v>
      </c>
      <c r="F77" s="14">
        <v>352057</v>
      </c>
      <c r="G77" s="6">
        <v>352057</v>
      </c>
      <c r="H77" s="15">
        <v>0</v>
      </c>
      <c r="I77" s="14">
        <v>10609718.09</v>
      </c>
      <c r="J77" s="6">
        <v>9764407.9499999993</v>
      </c>
      <c r="K77" s="15">
        <v>845310.14</v>
      </c>
      <c r="L77" s="14">
        <v>27325863.280000001</v>
      </c>
      <c r="M77" s="6">
        <v>23690965.629999999</v>
      </c>
      <c r="N77" s="15">
        <v>3634897.65</v>
      </c>
      <c r="O77" s="14">
        <v>22965009.879999999</v>
      </c>
      <c r="P77" s="6">
        <v>4594686.12</v>
      </c>
      <c r="Q77" s="15">
        <v>18370323.760000002</v>
      </c>
      <c r="R77" s="8">
        <v>25434953.539999999</v>
      </c>
    </row>
    <row r="78" spans="1:18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13">
        <f t="shared" ref="E78:E80" si="19">SUM(B78:D78)</f>
        <v>0</v>
      </c>
      <c r="F78" s="14" t="s">
        <v>206</v>
      </c>
      <c r="G78" s="6" t="s">
        <v>206</v>
      </c>
      <c r="H78" s="15" t="s">
        <v>206</v>
      </c>
      <c r="I78" s="14" t="s">
        <v>206</v>
      </c>
      <c r="J78" s="6" t="s">
        <v>206</v>
      </c>
      <c r="K78" s="15" t="s">
        <v>206</v>
      </c>
      <c r="L78" s="14" t="s">
        <v>206</v>
      </c>
      <c r="M78" s="6" t="s">
        <v>206</v>
      </c>
      <c r="N78" s="15" t="s">
        <v>206</v>
      </c>
      <c r="O78" s="14" t="s">
        <v>206</v>
      </c>
      <c r="P78" s="6" t="s">
        <v>206</v>
      </c>
      <c r="Q78" s="15" t="s">
        <v>206</v>
      </c>
      <c r="R78" s="8" t="s">
        <v>206</v>
      </c>
    </row>
    <row r="79" spans="1:18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13">
        <f t="shared" si="19"/>
        <v>0</v>
      </c>
      <c r="F79" s="14" t="s">
        <v>206</v>
      </c>
      <c r="G79" s="6" t="s">
        <v>206</v>
      </c>
      <c r="H79" s="15" t="s">
        <v>206</v>
      </c>
      <c r="I79" s="14" t="s">
        <v>206</v>
      </c>
      <c r="J79" s="6" t="s">
        <v>206</v>
      </c>
      <c r="K79" s="15" t="s">
        <v>206</v>
      </c>
      <c r="L79" s="14" t="s">
        <v>206</v>
      </c>
      <c r="M79" s="6" t="s">
        <v>206</v>
      </c>
      <c r="N79" s="15" t="s">
        <v>206</v>
      </c>
      <c r="O79" s="14" t="s">
        <v>206</v>
      </c>
      <c r="P79" s="6" t="s">
        <v>206</v>
      </c>
      <c r="Q79" s="15" t="s">
        <v>206</v>
      </c>
      <c r="R79" s="8" t="s">
        <v>206</v>
      </c>
    </row>
    <row r="80" spans="1:18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13">
        <f t="shared" si="19"/>
        <v>0</v>
      </c>
      <c r="F80" s="14" t="s">
        <v>206</v>
      </c>
      <c r="G80" s="6" t="s">
        <v>206</v>
      </c>
      <c r="H80" s="15" t="s">
        <v>206</v>
      </c>
      <c r="I80" s="14" t="s">
        <v>206</v>
      </c>
      <c r="J80" s="6" t="s">
        <v>206</v>
      </c>
      <c r="K80" s="15" t="s">
        <v>206</v>
      </c>
      <c r="L80" s="14" t="s">
        <v>206</v>
      </c>
      <c r="M80" s="6" t="s">
        <v>206</v>
      </c>
      <c r="N80" s="15" t="s">
        <v>206</v>
      </c>
      <c r="O80" s="14" t="s">
        <v>206</v>
      </c>
      <c r="P80" s="6" t="s">
        <v>206</v>
      </c>
      <c r="Q80" s="15" t="s">
        <v>206</v>
      </c>
      <c r="R80" s="8" t="s">
        <v>206</v>
      </c>
    </row>
    <row r="81" spans="1:18" x14ac:dyDescent="0.25">
      <c r="A81" s="22" t="s">
        <v>157</v>
      </c>
      <c r="B81" s="12">
        <f t="shared" ref="B81:R81" si="20">SUM(B77:B80)</f>
        <v>454848.9</v>
      </c>
      <c r="C81" s="5">
        <f t="shared" si="20"/>
        <v>2129573.09</v>
      </c>
      <c r="D81" s="5">
        <f t="shared" si="20"/>
        <v>0</v>
      </c>
      <c r="E81" s="13">
        <f t="shared" si="20"/>
        <v>2584421.9899999998</v>
      </c>
      <c r="F81" s="12">
        <f t="shared" si="20"/>
        <v>352057</v>
      </c>
      <c r="G81" s="5">
        <f t="shared" si="20"/>
        <v>352057</v>
      </c>
      <c r="H81" s="13">
        <f t="shared" si="20"/>
        <v>0</v>
      </c>
      <c r="I81" s="12">
        <f t="shared" si="20"/>
        <v>10609718.09</v>
      </c>
      <c r="J81" s="5">
        <f t="shared" si="20"/>
        <v>9764407.9499999993</v>
      </c>
      <c r="K81" s="13">
        <f t="shared" si="20"/>
        <v>845310.14</v>
      </c>
      <c r="L81" s="12">
        <f t="shared" si="20"/>
        <v>27325863.280000001</v>
      </c>
      <c r="M81" s="5">
        <f t="shared" si="20"/>
        <v>23690965.629999999</v>
      </c>
      <c r="N81" s="13">
        <f t="shared" si="20"/>
        <v>3634897.65</v>
      </c>
      <c r="O81" s="12">
        <f t="shared" si="20"/>
        <v>22965009.879999999</v>
      </c>
      <c r="P81" s="5">
        <f t="shared" si="20"/>
        <v>4594686.12</v>
      </c>
      <c r="Q81" s="13">
        <f t="shared" si="20"/>
        <v>18370323.760000002</v>
      </c>
      <c r="R81" s="7">
        <f t="shared" si="20"/>
        <v>25434953.539999999</v>
      </c>
    </row>
    <row r="82" spans="1:18" x14ac:dyDescent="0.25">
      <c r="A82" s="24"/>
      <c r="B82" s="32"/>
      <c r="C82" s="33"/>
      <c r="D82" s="33"/>
      <c r="E82" s="34"/>
      <c r="F82" s="32"/>
      <c r="G82" s="33"/>
      <c r="H82" s="34"/>
      <c r="I82" s="32"/>
      <c r="J82" s="33"/>
      <c r="K82" s="34"/>
      <c r="L82" s="32"/>
      <c r="M82" s="33"/>
      <c r="N82" s="34"/>
      <c r="O82" s="32"/>
      <c r="P82" s="33"/>
      <c r="Q82" s="34"/>
      <c r="R82" s="35"/>
    </row>
    <row r="83" spans="1:18" x14ac:dyDescent="0.25">
      <c r="A83" s="22" t="s">
        <v>168</v>
      </c>
      <c r="B83" s="32"/>
      <c r="C83" s="33"/>
      <c r="D83" s="33"/>
      <c r="E83" s="34"/>
      <c r="F83" s="32"/>
      <c r="G83" s="33"/>
      <c r="H83" s="34"/>
      <c r="I83" s="32"/>
      <c r="J83" s="33"/>
      <c r="K83" s="34"/>
      <c r="L83" s="32"/>
      <c r="M83" s="33"/>
      <c r="N83" s="34"/>
      <c r="O83" s="32"/>
      <c r="P83" s="33"/>
      <c r="Q83" s="34"/>
      <c r="R83" s="35"/>
    </row>
    <row r="84" spans="1:18" x14ac:dyDescent="0.25">
      <c r="A84" s="25" t="s">
        <v>202</v>
      </c>
      <c r="B84" s="14">
        <v>26705629</v>
      </c>
      <c r="C84" s="6">
        <v>4936099</v>
      </c>
      <c r="D84" s="6">
        <v>0</v>
      </c>
      <c r="E84" s="13">
        <f>SUM(B84:D84)</f>
        <v>31641728</v>
      </c>
      <c r="F84" s="14">
        <v>6984454</v>
      </c>
      <c r="G84" s="6">
        <v>6346546</v>
      </c>
      <c r="H84" s="15">
        <v>637908</v>
      </c>
      <c r="I84" s="14">
        <v>145037935</v>
      </c>
      <c r="J84" s="6">
        <v>38831129</v>
      </c>
      <c r="K84" s="15">
        <v>106206806</v>
      </c>
      <c r="L84" s="14">
        <v>230728286</v>
      </c>
      <c r="M84" s="6">
        <v>120285349</v>
      </c>
      <c r="N84" s="15">
        <v>110442937</v>
      </c>
      <c r="O84" s="14">
        <v>20380900</v>
      </c>
      <c r="P84" s="6">
        <v>10392981</v>
      </c>
      <c r="Q84" s="15">
        <v>9987919</v>
      </c>
      <c r="R84" s="8">
        <v>258917298</v>
      </c>
    </row>
    <row r="85" spans="1:18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13">
        <f t="shared" ref="E85:E87" si="21">SUM(B85:D85)</f>
        <v>0</v>
      </c>
      <c r="F85" s="14" t="s">
        <v>206</v>
      </c>
      <c r="G85" s="6" t="s">
        <v>206</v>
      </c>
      <c r="H85" s="15" t="s">
        <v>206</v>
      </c>
      <c r="I85" s="14" t="s">
        <v>206</v>
      </c>
      <c r="J85" s="6" t="s">
        <v>206</v>
      </c>
      <c r="K85" s="15" t="s">
        <v>206</v>
      </c>
      <c r="L85" s="14" t="s">
        <v>206</v>
      </c>
      <c r="M85" s="6" t="s">
        <v>206</v>
      </c>
      <c r="N85" s="15" t="s">
        <v>206</v>
      </c>
      <c r="O85" s="14" t="s">
        <v>206</v>
      </c>
      <c r="P85" s="6" t="s">
        <v>206</v>
      </c>
      <c r="Q85" s="15" t="s">
        <v>206</v>
      </c>
      <c r="R85" s="8" t="s">
        <v>206</v>
      </c>
    </row>
    <row r="86" spans="1:18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13">
        <f t="shared" si="21"/>
        <v>0</v>
      </c>
      <c r="F86" s="14" t="s">
        <v>206</v>
      </c>
      <c r="G86" s="6" t="s">
        <v>206</v>
      </c>
      <c r="H86" s="15" t="s">
        <v>206</v>
      </c>
      <c r="I86" s="14" t="s">
        <v>206</v>
      </c>
      <c r="J86" s="6" t="s">
        <v>206</v>
      </c>
      <c r="K86" s="15" t="s">
        <v>206</v>
      </c>
      <c r="L86" s="14" t="s">
        <v>206</v>
      </c>
      <c r="M86" s="6" t="s">
        <v>206</v>
      </c>
      <c r="N86" s="15" t="s">
        <v>206</v>
      </c>
      <c r="O86" s="14" t="s">
        <v>206</v>
      </c>
      <c r="P86" s="6" t="s">
        <v>206</v>
      </c>
      <c r="Q86" s="15" t="s">
        <v>206</v>
      </c>
      <c r="R86" s="8" t="s">
        <v>206</v>
      </c>
    </row>
    <row r="87" spans="1:18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13">
        <f t="shared" si="21"/>
        <v>0</v>
      </c>
      <c r="F87" s="14" t="s">
        <v>206</v>
      </c>
      <c r="G87" s="6" t="s">
        <v>206</v>
      </c>
      <c r="H87" s="15" t="s">
        <v>206</v>
      </c>
      <c r="I87" s="14" t="s">
        <v>206</v>
      </c>
      <c r="J87" s="6" t="s">
        <v>206</v>
      </c>
      <c r="K87" s="15" t="s">
        <v>206</v>
      </c>
      <c r="L87" s="14" t="s">
        <v>206</v>
      </c>
      <c r="M87" s="6" t="s">
        <v>206</v>
      </c>
      <c r="N87" s="15" t="s">
        <v>206</v>
      </c>
      <c r="O87" s="14" t="s">
        <v>206</v>
      </c>
      <c r="P87" s="6" t="s">
        <v>206</v>
      </c>
      <c r="Q87" s="15" t="s">
        <v>206</v>
      </c>
      <c r="R87" s="8" t="s">
        <v>206</v>
      </c>
    </row>
    <row r="88" spans="1:18" x14ac:dyDescent="0.25">
      <c r="A88" s="22" t="s">
        <v>157</v>
      </c>
      <c r="B88" s="12">
        <f t="shared" ref="B88:R88" si="22">SUM(B84:B87)</f>
        <v>26705629</v>
      </c>
      <c r="C88" s="5">
        <f t="shared" si="22"/>
        <v>4936099</v>
      </c>
      <c r="D88" s="5">
        <f t="shared" si="22"/>
        <v>0</v>
      </c>
      <c r="E88" s="13">
        <f t="shared" si="22"/>
        <v>31641728</v>
      </c>
      <c r="F88" s="12">
        <f t="shared" si="22"/>
        <v>6984454</v>
      </c>
      <c r="G88" s="5">
        <f t="shared" si="22"/>
        <v>6346546</v>
      </c>
      <c r="H88" s="13">
        <f t="shared" si="22"/>
        <v>637908</v>
      </c>
      <c r="I88" s="12">
        <f t="shared" si="22"/>
        <v>145037935</v>
      </c>
      <c r="J88" s="5">
        <f t="shared" si="22"/>
        <v>38831129</v>
      </c>
      <c r="K88" s="13">
        <f t="shared" si="22"/>
        <v>106206806</v>
      </c>
      <c r="L88" s="12">
        <f t="shared" si="22"/>
        <v>230728286</v>
      </c>
      <c r="M88" s="5">
        <f t="shared" si="22"/>
        <v>120285349</v>
      </c>
      <c r="N88" s="13">
        <f t="shared" si="22"/>
        <v>110442937</v>
      </c>
      <c r="O88" s="12">
        <f t="shared" si="22"/>
        <v>20380900</v>
      </c>
      <c r="P88" s="5">
        <f t="shared" si="22"/>
        <v>10392981</v>
      </c>
      <c r="Q88" s="13">
        <f t="shared" si="22"/>
        <v>9987919</v>
      </c>
      <c r="R88" s="7">
        <f t="shared" si="22"/>
        <v>258917298</v>
      </c>
    </row>
    <row r="89" spans="1:18" x14ac:dyDescent="0.25">
      <c r="A89" s="24"/>
      <c r="B89" s="32"/>
      <c r="C89" s="33"/>
      <c r="D89" s="33"/>
      <c r="E89" s="34"/>
      <c r="F89" s="32"/>
      <c r="G89" s="33"/>
      <c r="H89" s="34"/>
      <c r="I89" s="32"/>
      <c r="J89" s="33"/>
      <c r="K89" s="34"/>
      <c r="L89" s="32"/>
      <c r="M89" s="33"/>
      <c r="N89" s="34"/>
      <c r="O89" s="32"/>
      <c r="P89" s="33"/>
      <c r="Q89" s="34"/>
      <c r="R89" s="35"/>
    </row>
    <row r="90" spans="1:18" x14ac:dyDescent="0.25">
      <c r="A90" s="22" t="s">
        <v>169</v>
      </c>
      <c r="B90" s="32"/>
      <c r="C90" s="33"/>
      <c r="D90" s="33"/>
      <c r="E90" s="34"/>
      <c r="F90" s="32"/>
      <c r="G90" s="33"/>
      <c r="H90" s="34"/>
      <c r="I90" s="32"/>
      <c r="J90" s="33"/>
      <c r="K90" s="34"/>
      <c r="L90" s="32"/>
      <c r="M90" s="33"/>
      <c r="N90" s="34"/>
      <c r="O90" s="32"/>
      <c r="P90" s="33"/>
      <c r="Q90" s="34"/>
      <c r="R90" s="35"/>
    </row>
    <row r="91" spans="1:18" x14ac:dyDescent="0.25">
      <c r="A91" s="25" t="s">
        <v>202</v>
      </c>
      <c r="B91" s="14">
        <v>6528314.8099999996</v>
      </c>
      <c r="C91" s="6">
        <v>323859.56</v>
      </c>
      <c r="D91" s="6">
        <v>0</v>
      </c>
      <c r="E91" s="13">
        <f>SUM(B91:D91)</f>
        <v>6852174.3699999992</v>
      </c>
      <c r="F91" s="14">
        <v>9529345.0999999996</v>
      </c>
      <c r="G91" s="6">
        <v>8158252.3499999996</v>
      </c>
      <c r="H91" s="15">
        <v>1371092.75</v>
      </c>
      <c r="I91" s="14">
        <v>92718749.359999999</v>
      </c>
      <c r="J91" s="6">
        <v>44373399.670000002</v>
      </c>
      <c r="K91" s="15">
        <v>48345349.689999998</v>
      </c>
      <c r="L91" s="14">
        <v>154995356.56999999</v>
      </c>
      <c r="M91" s="6">
        <v>113434139.97</v>
      </c>
      <c r="N91" s="15">
        <v>41561216.600000001</v>
      </c>
      <c r="O91" s="14">
        <v>0</v>
      </c>
      <c r="P91" s="6">
        <v>0</v>
      </c>
      <c r="Q91" s="15">
        <v>0</v>
      </c>
      <c r="R91" s="8">
        <v>98129833.409999996</v>
      </c>
    </row>
    <row r="92" spans="1:18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13">
        <f t="shared" ref="E92:E94" si="23">SUM(B92:D92)</f>
        <v>0</v>
      </c>
      <c r="F92" s="14" t="s">
        <v>206</v>
      </c>
      <c r="G92" s="6" t="s">
        <v>206</v>
      </c>
      <c r="H92" s="15" t="s">
        <v>206</v>
      </c>
      <c r="I92" s="14" t="s">
        <v>206</v>
      </c>
      <c r="J92" s="6" t="s">
        <v>206</v>
      </c>
      <c r="K92" s="15" t="s">
        <v>206</v>
      </c>
      <c r="L92" s="14" t="s">
        <v>206</v>
      </c>
      <c r="M92" s="6" t="s">
        <v>206</v>
      </c>
      <c r="N92" s="15" t="s">
        <v>206</v>
      </c>
      <c r="O92" s="14" t="s">
        <v>206</v>
      </c>
      <c r="P92" s="6" t="s">
        <v>206</v>
      </c>
      <c r="Q92" s="15" t="s">
        <v>206</v>
      </c>
      <c r="R92" s="8" t="s">
        <v>206</v>
      </c>
    </row>
    <row r="93" spans="1:18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13">
        <f t="shared" si="23"/>
        <v>0</v>
      </c>
      <c r="F93" s="14" t="s">
        <v>206</v>
      </c>
      <c r="G93" s="6" t="s">
        <v>206</v>
      </c>
      <c r="H93" s="15" t="s">
        <v>206</v>
      </c>
      <c r="I93" s="14" t="s">
        <v>206</v>
      </c>
      <c r="J93" s="6" t="s">
        <v>206</v>
      </c>
      <c r="K93" s="15" t="s">
        <v>206</v>
      </c>
      <c r="L93" s="14" t="s">
        <v>206</v>
      </c>
      <c r="M93" s="6" t="s">
        <v>206</v>
      </c>
      <c r="N93" s="15" t="s">
        <v>206</v>
      </c>
      <c r="O93" s="14" t="s">
        <v>206</v>
      </c>
      <c r="P93" s="6" t="s">
        <v>206</v>
      </c>
      <c r="Q93" s="15" t="s">
        <v>206</v>
      </c>
      <c r="R93" s="8" t="s">
        <v>206</v>
      </c>
    </row>
    <row r="94" spans="1:18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13">
        <f t="shared" si="23"/>
        <v>0</v>
      </c>
      <c r="F94" s="14" t="s">
        <v>206</v>
      </c>
      <c r="G94" s="6" t="s">
        <v>206</v>
      </c>
      <c r="H94" s="15" t="s">
        <v>206</v>
      </c>
      <c r="I94" s="14" t="s">
        <v>206</v>
      </c>
      <c r="J94" s="6" t="s">
        <v>206</v>
      </c>
      <c r="K94" s="15" t="s">
        <v>206</v>
      </c>
      <c r="L94" s="14" t="s">
        <v>206</v>
      </c>
      <c r="M94" s="6" t="s">
        <v>206</v>
      </c>
      <c r="N94" s="15" t="s">
        <v>206</v>
      </c>
      <c r="O94" s="14" t="s">
        <v>206</v>
      </c>
      <c r="P94" s="6" t="s">
        <v>206</v>
      </c>
      <c r="Q94" s="15" t="s">
        <v>206</v>
      </c>
      <c r="R94" s="8" t="s">
        <v>206</v>
      </c>
    </row>
    <row r="95" spans="1:18" x14ac:dyDescent="0.25">
      <c r="A95" s="22" t="s">
        <v>157</v>
      </c>
      <c r="B95" s="12">
        <f t="shared" ref="B95:R95" si="24">SUM(B91:B94)</f>
        <v>6528314.8099999996</v>
      </c>
      <c r="C95" s="5">
        <f t="shared" si="24"/>
        <v>323859.56</v>
      </c>
      <c r="D95" s="5">
        <f t="shared" si="24"/>
        <v>0</v>
      </c>
      <c r="E95" s="13">
        <f t="shared" si="24"/>
        <v>6852174.3699999992</v>
      </c>
      <c r="F95" s="12">
        <f t="shared" si="24"/>
        <v>9529345.0999999996</v>
      </c>
      <c r="G95" s="5">
        <f t="shared" si="24"/>
        <v>8158252.3499999996</v>
      </c>
      <c r="H95" s="13">
        <f t="shared" si="24"/>
        <v>1371092.75</v>
      </c>
      <c r="I95" s="12">
        <f t="shared" si="24"/>
        <v>92718749.359999999</v>
      </c>
      <c r="J95" s="5">
        <f t="shared" si="24"/>
        <v>44373399.670000002</v>
      </c>
      <c r="K95" s="13">
        <f t="shared" si="24"/>
        <v>48345349.689999998</v>
      </c>
      <c r="L95" s="12">
        <f t="shared" si="24"/>
        <v>154995356.56999999</v>
      </c>
      <c r="M95" s="5">
        <f t="shared" si="24"/>
        <v>113434139.97</v>
      </c>
      <c r="N95" s="13">
        <f t="shared" si="24"/>
        <v>41561216.600000001</v>
      </c>
      <c r="O95" s="12">
        <f t="shared" si="24"/>
        <v>0</v>
      </c>
      <c r="P95" s="5">
        <f t="shared" si="24"/>
        <v>0</v>
      </c>
      <c r="Q95" s="13">
        <f t="shared" si="24"/>
        <v>0</v>
      </c>
      <c r="R95" s="7">
        <f t="shared" si="24"/>
        <v>98129833.409999996</v>
      </c>
    </row>
    <row r="96" spans="1:18" x14ac:dyDescent="0.25">
      <c r="A96" s="24"/>
      <c r="B96" s="32"/>
      <c r="C96" s="33"/>
      <c r="D96" s="33"/>
      <c r="E96" s="34"/>
      <c r="F96" s="32"/>
      <c r="G96" s="33"/>
      <c r="H96" s="34"/>
      <c r="I96" s="32"/>
      <c r="J96" s="33"/>
      <c r="K96" s="34"/>
      <c r="L96" s="32"/>
      <c r="M96" s="33"/>
      <c r="N96" s="34"/>
      <c r="O96" s="32"/>
      <c r="P96" s="33"/>
      <c r="Q96" s="34"/>
      <c r="R96" s="35"/>
    </row>
    <row r="97" spans="1:18" x14ac:dyDescent="0.25">
      <c r="A97" s="22" t="s">
        <v>170</v>
      </c>
      <c r="B97" s="32"/>
      <c r="C97" s="33"/>
      <c r="D97" s="33"/>
      <c r="E97" s="34"/>
      <c r="F97" s="32"/>
      <c r="G97" s="33"/>
      <c r="H97" s="34"/>
      <c r="I97" s="32"/>
      <c r="J97" s="33"/>
      <c r="K97" s="34"/>
      <c r="L97" s="32"/>
      <c r="M97" s="33"/>
      <c r="N97" s="34"/>
      <c r="O97" s="32"/>
      <c r="P97" s="33"/>
      <c r="Q97" s="34"/>
      <c r="R97" s="35"/>
    </row>
    <row r="98" spans="1:18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13">
        <f>SUM(B98:D98)</f>
        <v>0</v>
      </c>
      <c r="F98" s="14" t="s">
        <v>207</v>
      </c>
      <c r="G98" s="6" t="s">
        <v>207</v>
      </c>
      <c r="H98" s="15" t="s">
        <v>207</v>
      </c>
      <c r="I98" s="14" t="s">
        <v>207</v>
      </c>
      <c r="J98" s="6" t="s">
        <v>207</v>
      </c>
      <c r="K98" s="15" t="s">
        <v>207</v>
      </c>
      <c r="L98" s="14" t="s">
        <v>207</v>
      </c>
      <c r="M98" s="6" t="s">
        <v>207</v>
      </c>
      <c r="N98" s="15" t="s">
        <v>207</v>
      </c>
      <c r="O98" s="14" t="s">
        <v>207</v>
      </c>
      <c r="P98" s="6" t="s">
        <v>207</v>
      </c>
      <c r="Q98" s="15" t="s">
        <v>207</v>
      </c>
      <c r="R98" s="8" t="s">
        <v>207</v>
      </c>
    </row>
    <row r="99" spans="1:18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13">
        <f t="shared" ref="E99:E101" si="25">SUM(B99:D99)</f>
        <v>0</v>
      </c>
      <c r="F99" s="14" t="s">
        <v>206</v>
      </c>
      <c r="G99" s="6" t="s">
        <v>206</v>
      </c>
      <c r="H99" s="15" t="s">
        <v>206</v>
      </c>
      <c r="I99" s="14" t="s">
        <v>206</v>
      </c>
      <c r="J99" s="6" t="s">
        <v>206</v>
      </c>
      <c r="K99" s="15" t="s">
        <v>206</v>
      </c>
      <c r="L99" s="14" t="s">
        <v>206</v>
      </c>
      <c r="M99" s="6" t="s">
        <v>206</v>
      </c>
      <c r="N99" s="15" t="s">
        <v>206</v>
      </c>
      <c r="O99" s="14" t="s">
        <v>206</v>
      </c>
      <c r="P99" s="6" t="s">
        <v>206</v>
      </c>
      <c r="Q99" s="15" t="s">
        <v>206</v>
      </c>
      <c r="R99" s="8" t="s">
        <v>206</v>
      </c>
    </row>
    <row r="100" spans="1:18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13">
        <f t="shared" si="25"/>
        <v>0</v>
      </c>
      <c r="F100" s="14" t="s">
        <v>206</v>
      </c>
      <c r="G100" s="6" t="s">
        <v>206</v>
      </c>
      <c r="H100" s="15" t="s">
        <v>206</v>
      </c>
      <c r="I100" s="14" t="s">
        <v>206</v>
      </c>
      <c r="J100" s="6" t="s">
        <v>206</v>
      </c>
      <c r="K100" s="15" t="s">
        <v>206</v>
      </c>
      <c r="L100" s="14" t="s">
        <v>206</v>
      </c>
      <c r="M100" s="6" t="s">
        <v>206</v>
      </c>
      <c r="N100" s="15" t="s">
        <v>206</v>
      </c>
      <c r="O100" s="14" t="s">
        <v>206</v>
      </c>
      <c r="P100" s="6" t="s">
        <v>206</v>
      </c>
      <c r="Q100" s="15" t="s">
        <v>206</v>
      </c>
      <c r="R100" s="8" t="s">
        <v>206</v>
      </c>
    </row>
    <row r="101" spans="1:18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13">
        <f t="shared" si="25"/>
        <v>0</v>
      </c>
      <c r="F101" s="14" t="s">
        <v>206</v>
      </c>
      <c r="G101" s="6" t="s">
        <v>206</v>
      </c>
      <c r="H101" s="15" t="s">
        <v>206</v>
      </c>
      <c r="I101" s="14" t="s">
        <v>206</v>
      </c>
      <c r="J101" s="6" t="s">
        <v>206</v>
      </c>
      <c r="K101" s="15" t="s">
        <v>206</v>
      </c>
      <c r="L101" s="14" t="s">
        <v>206</v>
      </c>
      <c r="M101" s="6" t="s">
        <v>206</v>
      </c>
      <c r="N101" s="15" t="s">
        <v>206</v>
      </c>
      <c r="O101" s="14" t="s">
        <v>206</v>
      </c>
      <c r="P101" s="6" t="s">
        <v>206</v>
      </c>
      <c r="Q101" s="15" t="s">
        <v>206</v>
      </c>
      <c r="R101" s="8" t="s">
        <v>206</v>
      </c>
    </row>
    <row r="102" spans="1:18" x14ac:dyDescent="0.25">
      <c r="A102" s="22" t="s">
        <v>157</v>
      </c>
      <c r="B102" s="12">
        <f t="shared" ref="B102:R102" si="26">SUM(B98:B101)</f>
        <v>0</v>
      </c>
      <c r="C102" s="5">
        <f t="shared" si="26"/>
        <v>0</v>
      </c>
      <c r="D102" s="5">
        <f t="shared" si="26"/>
        <v>0</v>
      </c>
      <c r="E102" s="13">
        <f t="shared" si="26"/>
        <v>0</v>
      </c>
      <c r="F102" s="12">
        <f t="shared" si="26"/>
        <v>0</v>
      </c>
      <c r="G102" s="5">
        <f t="shared" si="26"/>
        <v>0</v>
      </c>
      <c r="H102" s="13">
        <f t="shared" si="26"/>
        <v>0</v>
      </c>
      <c r="I102" s="12">
        <f t="shared" si="26"/>
        <v>0</v>
      </c>
      <c r="J102" s="5">
        <f t="shared" si="26"/>
        <v>0</v>
      </c>
      <c r="K102" s="13">
        <f t="shared" si="26"/>
        <v>0</v>
      </c>
      <c r="L102" s="12">
        <f t="shared" si="26"/>
        <v>0</v>
      </c>
      <c r="M102" s="5">
        <f t="shared" si="26"/>
        <v>0</v>
      </c>
      <c r="N102" s="13">
        <f t="shared" si="26"/>
        <v>0</v>
      </c>
      <c r="O102" s="12">
        <f t="shared" si="26"/>
        <v>0</v>
      </c>
      <c r="P102" s="5">
        <f t="shared" si="26"/>
        <v>0</v>
      </c>
      <c r="Q102" s="13">
        <f t="shared" si="26"/>
        <v>0</v>
      </c>
      <c r="R102" s="7">
        <f t="shared" si="26"/>
        <v>0</v>
      </c>
    </row>
    <row r="103" spans="1:18" x14ac:dyDescent="0.25">
      <c r="A103" s="24"/>
      <c r="B103" s="32"/>
      <c r="C103" s="33"/>
      <c r="D103" s="33"/>
      <c r="E103" s="34"/>
      <c r="F103" s="32"/>
      <c r="G103" s="33"/>
      <c r="H103" s="34"/>
      <c r="I103" s="32"/>
      <c r="J103" s="33"/>
      <c r="K103" s="34"/>
      <c r="L103" s="32"/>
      <c r="M103" s="33"/>
      <c r="N103" s="34"/>
      <c r="O103" s="32"/>
      <c r="P103" s="33"/>
      <c r="Q103" s="34"/>
      <c r="R103" s="35"/>
    </row>
    <row r="104" spans="1:18" x14ac:dyDescent="0.25">
      <c r="A104" s="22" t="s">
        <v>171</v>
      </c>
      <c r="B104" s="32"/>
      <c r="C104" s="33"/>
      <c r="D104" s="33"/>
      <c r="E104" s="34"/>
      <c r="F104" s="32"/>
      <c r="G104" s="33"/>
      <c r="H104" s="34"/>
      <c r="I104" s="32"/>
      <c r="J104" s="33"/>
      <c r="K104" s="34"/>
      <c r="L104" s="32"/>
      <c r="M104" s="33"/>
      <c r="N104" s="34"/>
      <c r="O104" s="32"/>
      <c r="P104" s="33"/>
      <c r="Q104" s="34"/>
      <c r="R104" s="35"/>
    </row>
    <row r="105" spans="1:18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13">
        <f>SUM(B105:D105)</f>
        <v>0</v>
      </c>
      <c r="F105" s="14" t="s">
        <v>207</v>
      </c>
      <c r="G105" s="6" t="s">
        <v>207</v>
      </c>
      <c r="H105" s="15" t="s">
        <v>207</v>
      </c>
      <c r="I105" s="14" t="s">
        <v>207</v>
      </c>
      <c r="J105" s="6" t="s">
        <v>207</v>
      </c>
      <c r="K105" s="15" t="s">
        <v>207</v>
      </c>
      <c r="L105" s="14" t="s">
        <v>207</v>
      </c>
      <c r="M105" s="6" t="s">
        <v>207</v>
      </c>
      <c r="N105" s="15" t="s">
        <v>207</v>
      </c>
      <c r="O105" s="14" t="s">
        <v>207</v>
      </c>
      <c r="P105" s="6" t="s">
        <v>207</v>
      </c>
      <c r="Q105" s="15" t="s">
        <v>207</v>
      </c>
      <c r="R105" s="8" t="s">
        <v>207</v>
      </c>
    </row>
    <row r="106" spans="1:18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13">
        <f t="shared" ref="E106:E108" si="27">SUM(B106:D106)</f>
        <v>0</v>
      </c>
      <c r="F106" s="14" t="s">
        <v>206</v>
      </c>
      <c r="G106" s="6" t="s">
        <v>206</v>
      </c>
      <c r="H106" s="15" t="s">
        <v>206</v>
      </c>
      <c r="I106" s="14" t="s">
        <v>206</v>
      </c>
      <c r="J106" s="6" t="s">
        <v>206</v>
      </c>
      <c r="K106" s="15" t="s">
        <v>206</v>
      </c>
      <c r="L106" s="14" t="s">
        <v>206</v>
      </c>
      <c r="M106" s="6" t="s">
        <v>206</v>
      </c>
      <c r="N106" s="15" t="s">
        <v>206</v>
      </c>
      <c r="O106" s="14" t="s">
        <v>206</v>
      </c>
      <c r="P106" s="6" t="s">
        <v>206</v>
      </c>
      <c r="Q106" s="15" t="s">
        <v>206</v>
      </c>
      <c r="R106" s="8" t="s">
        <v>206</v>
      </c>
    </row>
    <row r="107" spans="1:18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13">
        <f t="shared" si="27"/>
        <v>0</v>
      </c>
      <c r="F107" s="14" t="s">
        <v>206</v>
      </c>
      <c r="G107" s="6" t="s">
        <v>206</v>
      </c>
      <c r="H107" s="15" t="s">
        <v>206</v>
      </c>
      <c r="I107" s="14" t="s">
        <v>206</v>
      </c>
      <c r="J107" s="6" t="s">
        <v>206</v>
      </c>
      <c r="K107" s="15" t="s">
        <v>206</v>
      </c>
      <c r="L107" s="14" t="s">
        <v>206</v>
      </c>
      <c r="M107" s="6" t="s">
        <v>206</v>
      </c>
      <c r="N107" s="15" t="s">
        <v>206</v>
      </c>
      <c r="O107" s="14" t="s">
        <v>206</v>
      </c>
      <c r="P107" s="6" t="s">
        <v>206</v>
      </c>
      <c r="Q107" s="15" t="s">
        <v>206</v>
      </c>
      <c r="R107" s="8" t="s">
        <v>206</v>
      </c>
    </row>
    <row r="108" spans="1:18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13">
        <f t="shared" si="27"/>
        <v>0</v>
      </c>
      <c r="F108" s="14" t="s">
        <v>206</v>
      </c>
      <c r="G108" s="6" t="s">
        <v>206</v>
      </c>
      <c r="H108" s="15" t="s">
        <v>206</v>
      </c>
      <c r="I108" s="14" t="s">
        <v>206</v>
      </c>
      <c r="J108" s="6" t="s">
        <v>206</v>
      </c>
      <c r="K108" s="15" t="s">
        <v>206</v>
      </c>
      <c r="L108" s="14" t="s">
        <v>206</v>
      </c>
      <c r="M108" s="6" t="s">
        <v>206</v>
      </c>
      <c r="N108" s="15" t="s">
        <v>206</v>
      </c>
      <c r="O108" s="14" t="s">
        <v>206</v>
      </c>
      <c r="P108" s="6" t="s">
        <v>206</v>
      </c>
      <c r="Q108" s="15" t="s">
        <v>206</v>
      </c>
      <c r="R108" s="8" t="s">
        <v>206</v>
      </c>
    </row>
    <row r="109" spans="1:18" x14ac:dyDescent="0.25">
      <c r="A109" s="22" t="s">
        <v>157</v>
      </c>
      <c r="B109" s="12">
        <f t="shared" ref="B109:R109" si="28">SUM(B105:B108)</f>
        <v>0</v>
      </c>
      <c r="C109" s="5">
        <f t="shared" si="28"/>
        <v>0</v>
      </c>
      <c r="D109" s="5">
        <f t="shared" si="28"/>
        <v>0</v>
      </c>
      <c r="E109" s="13">
        <f t="shared" si="28"/>
        <v>0</v>
      </c>
      <c r="F109" s="12">
        <f t="shared" si="28"/>
        <v>0</v>
      </c>
      <c r="G109" s="5">
        <f t="shared" si="28"/>
        <v>0</v>
      </c>
      <c r="H109" s="13">
        <f t="shared" si="28"/>
        <v>0</v>
      </c>
      <c r="I109" s="12">
        <f t="shared" si="28"/>
        <v>0</v>
      </c>
      <c r="J109" s="5">
        <f t="shared" si="28"/>
        <v>0</v>
      </c>
      <c r="K109" s="13">
        <f t="shared" si="28"/>
        <v>0</v>
      </c>
      <c r="L109" s="12">
        <f t="shared" si="28"/>
        <v>0</v>
      </c>
      <c r="M109" s="5">
        <f t="shared" si="28"/>
        <v>0</v>
      </c>
      <c r="N109" s="13">
        <f t="shared" si="28"/>
        <v>0</v>
      </c>
      <c r="O109" s="12">
        <f t="shared" si="28"/>
        <v>0</v>
      </c>
      <c r="P109" s="5">
        <f t="shared" si="28"/>
        <v>0</v>
      </c>
      <c r="Q109" s="13">
        <f t="shared" si="28"/>
        <v>0</v>
      </c>
      <c r="R109" s="7">
        <f t="shared" si="28"/>
        <v>0</v>
      </c>
    </row>
    <row r="110" spans="1:18" x14ac:dyDescent="0.25">
      <c r="A110" s="24"/>
      <c r="B110" s="32"/>
      <c r="C110" s="33"/>
      <c r="D110" s="33"/>
      <c r="E110" s="34"/>
      <c r="F110" s="32"/>
      <c r="G110" s="33"/>
      <c r="H110" s="34"/>
      <c r="I110" s="32"/>
      <c r="J110" s="33"/>
      <c r="K110" s="34"/>
      <c r="L110" s="32"/>
      <c r="M110" s="33"/>
      <c r="N110" s="34"/>
      <c r="O110" s="32"/>
      <c r="P110" s="33"/>
      <c r="Q110" s="34"/>
      <c r="R110" s="35"/>
    </row>
    <row r="111" spans="1:18" x14ac:dyDescent="0.25">
      <c r="A111" s="22" t="s">
        <v>172</v>
      </c>
      <c r="B111" s="32"/>
      <c r="C111" s="33"/>
      <c r="D111" s="33"/>
      <c r="E111" s="34"/>
      <c r="F111" s="32"/>
      <c r="G111" s="33"/>
      <c r="H111" s="34"/>
      <c r="I111" s="32"/>
      <c r="J111" s="33"/>
      <c r="K111" s="34"/>
      <c r="L111" s="32"/>
      <c r="M111" s="33"/>
      <c r="N111" s="34"/>
      <c r="O111" s="32"/>
      <c r="P111" s="33"/>
      <c r="Q111" s="34"/>
      <c r="R111" s="35"/>
    </row>
    <row r="112" spans="1:18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13">
        <f>SUM(B112:D112)</f>
        <v>0</v>
      </c>
      <c r="F112" s="14" t="s">
        <v>207</v>
      </c>
      <c r="G112" s="6" t="s">
        <v>207</v>
      </c>
      <c r="H112" s="15" t="s">
        <v>207</v>
      </c>
      <c r="I112" s="14" t="s">
        <v>207</v>
      </c>
      <c r="J112" s="6" t="s">
        <v>207</v>
      </c>
      <c r="K112" s="15" t="s">
        <v>207</v>
      </c>
      <c r="L112" s="14" t="s">
        <v>207</v>
      </c>
      <c r="M112" s="6" t="s">
        <v>207</v>
      </c>
      <c r="N112" s="15" t="s">
        <v>207</v>
      </c>
      <c r="O112" s="14" t="s">
        <v>207</v>
      </c>
      <c r="P112" s="6" t="s">
        <v>207</v>
      </c>
      <c r="Q112" s="15" t="s">
        <v>207</v>
      </c>
      <c r="R112" s="8" t="s">
        <v>207</v>
      </c>
    </row>
    <row r="113" spans="1:18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13">
        <f t="shared" ref="E113:E115" si="29">SUM(B113:D113)</f>
        <v>0</v>
      </c>
      <c r="F113" s="14" t="s">
        <v>206</v>
      </c>
      <c r="G113" s="6" t="s">
        <v>206</v>
      </c>
      <c r="H113" s="15" t="s">
        <v>206</v>
      </c>
      <c r="I113" s="14" t="s">
        <v>206</v>
      </c>
      <c r="J113" s="6" t="s">
        <v>206</v>
      </c>
      <c r="K113" s="15" t="s">
        <v>206</v>
      </c>
      <c r="L113" s="14" t="s">
        <v>206</v>
      </c>
      <c r="M113" s="6" t="s">
        <v>206</v>
      </c>
      <c r="N113" s="15" t="s">
        <v>206</v>
      </c>
      <c r="O113" s="14" t="s">
        <v>206</v>
      </c>
      <c r="P113" s="6" t="s">
        <v>206</v>
      </c>
      <c r="Q113" s="15" t="s">
        <v>206</v>
      </c>
      <c r="R113" s="8" t="s">
        <v>206</v>
      </c>
    </row>
    <row r="114" spans="1:18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13">
        <f t="shared" si="29"/>
        <v>0</v>
      </c>
      <c r="F114" s="14" t="s">
        <v>206</v>
      </c>
      <c r="G114" s="6" t="s">
        <v>206</v>
      </c>
      <c r="H114" s="15" t="s">
        <v>206</v>
      </c>
      <c r="I114" s="14" t="s">
        <v>206</v>
      </c>
      <c r="J114" s="6" t="s">
        <v>206</v>
      </c>
      <c r="K114" s="15" t="s">
        <v>206</v>
      </c>
      <c r="L114" s="14" t="s">
        <v>206</v>
      </c>
      <c r="M114" s="6" t="s">
        <v>206</v>
      </c>
      <c r="N114" s="15" t="s">
        <v>206</v>
      </c>
      <c r="O114" s="14" t="s">
        <v>206</v>
      </c>
      <c r="P114" s="6" t="s">
        <v>206</v>
      </c>
      <c r="Q114" s="15" t="s">
        <v>206</v>
      </c>
      <c r="R114" s="8" t="s">
        <v>206</v>
      </c>
    </row>
    <row r="115" spans="1:18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13">
        <f t="shared" si="29"/>
        <v>0</v>
      </c>
      <c r="F115" s="14" t="s">
        <v>206</v>
      </c>
      <c r="G115" s="6" t="s">
        <v>206</v>
      </c>
      <c r="H115" s="15" t="s">
        <v>206</v>
      </c>
      <c r="I115" s="14" t="s">
        <v>206</v>
      </c>
      <c r="J115" s="6" t="s">
        <v>206</v>
      </c>
      <c r="K115" s="15" t="s">
        <v>206</v>
      </c>
      <c r="L115" s="14" t="s">
        <v>206</v>
      </c>
      <c r="M115" s="6" t="s">
        <v>206</v>
      </c>
      <c r="N115" s="15" t="s">
        <v>206</v>
      </c>
      <c r="O115" s="14" t="s">
        <v>206</v>
      </c>
      <c r="P115" s="6" t="s">
        <v>206</v>
      </c>
      <c r="Q115" s="15" t="s">
        <v>206</v>
      </c>
      <c r="R115" s="8" t="s">
        <v>206</v>
      </c>
    </row>
    <row r="116" spans="1:18" x14ac:dyDescent="0.25">
      <c r="A116" s="22" t="s">
        <v>157</v>
      </c>
      <c r="B116" s="12">
        <f t="shared" ref="B116:R116" si="30">SUM(B112:B115)</f>
        <v>0</v>
      </c>
      <c r="C116" s="5">
        <f t="shared" si="30"/>
        <v>0</v>
      </c>
      <c r="D116" s="5">
        <f t="shared" si="30"/>
        <v>0</v>
      </c>
      <c r="E116" s="13">
        <f t="shared" si="30"/>
        <v>0</v>
      </c>
      <c r="F116" s="12">
        <f t="shared" si="30"/>
        <v>0</v>
      </c>
      <c r="G116" s="5">
        <f t="shared" si="30"/>
        <v>0</v>
      </c>
      <c r="H116" s="13">
        <f t="shared" si="30"/>
        <v>0</v>
      </c>
      <c r="I116" s="12">
        <f t="shared" si="30"/>
        <v>0</v>
      </c>
      <c r="J116" s="5">
        <f t="shared" si="30"/>
        <v>0</v>
      </c>
      <c r="K116" s="13">
        <f t="shared" si="30"/>
        <v>0</v>
      </c>
      <c r="L116" s="12">
        <f t="shared" si="30"/>
        <v>0</v>
      </c>
      <c r="M116" s="5">
        <f t="shared" si="30"/>
        <v>0</v>
      </c>
      <c r="N116" s="13">
        <f t="shared" si="30"/>
        <v>0</v>
      </c>
      <c r="O116" s="12">
        <f t="shared" si="30"/>
        <v>0</v>
      </c>
      <c r="P116" s="5">
        <f t="shared" si="30"/>
        <v>0</v>
      </c>
      <c r="Q116" s="13">
        <f t="shared" si="30"/>
        <v>0</v>
      </c>
      <c r="R116" s="7">
        <f t="shared" si="30"/>
        <v>0</v>
      </c>
    </row>
    <row r="117" spans="1:18" x14ac:dyDescent="0.25">
      <c r="A117" s="24"/>
      <c r="B117" s="32"/>
      <c r="C117" s="33"/>
      <c r="D117" s="33"/>
      <c r="E117" s="34"/>
      <c r="F117" s="32"/>
      <c r="G117" s="33"/>
      <c r="H117" s="34"/>
      <c r="I117" s="32"/>
      <c r="J117" s="33"/>
      <c r="K117" s="34"/>
      <c r="L117" s="32"/>
      <c r="M117" s="33"/>
      <c r="N117" s="34"/>
      <c r="O117" s="32"/>
      <c r="P117" s="33"/>
      <c r="Q117" s="34"/>
      <c r="R117" s="35"/>
    </row>
    <row r="118" spans="1:18" x14ac:dyDescent="0.25">
      <c r="A118" s="22" t="s">
        <v>173</v>
      </c>
      <c r="B118" s="32"/>
      <c r="C118" s="33"/>
      <c r="D118" s="33"/>
      <c r="E118" s="34"/>
      <c r="F118" s="32"/>
      <c r="G118" s="33"/>
      <c r="H118" s="34"/>
      <c r="I118" s="32"/>
      <c r="J118" s="33"/>
      <c r="K118" s="34"/>
      <c r="L118" s="32"/>
      <c r="M118" s="33"/>
      <c r="N118" s="34"/>
      <c r="O118" s="32"/>
      <c r="P118" s="33"/>
      <c r="Q118" s="34"/>
      <c r="R118" s="35"/>
    </row>
    <row r="119" spans="1:18" x14ac:dyDescent="0.25">
      <c r="A119" s="25" t="s">
        <v>202</v>
      </c>
      <c r="B119" s="14">
        <v>15353334.119999999</v>
      </c>
      <c r="C119" s="6">
        <v>1959122.03</v>
      </c>
      <c r="D119" s="6">
        <v>0</v>
      </c>
      <c r="E119" s="13">
        <f>SUM(B119:D119)</f>
        <v>17312456.149999999</v>
      </c>
      <c r="F119" s="14">
        <v>7219886.2300000004</v>
      </c>
      <c r="G119" s="6">
        <v>6853058.0700000003</v>
      </c>
      <c r="H119" s="15">
        <v>366828.16</v>
      </c>
      <c r="I119" s="14">
        <v>159256862.46000001</v>
      </c>
      <c r="J119" s="6">
        <v>115105408.89</v>
      </c>
      <c r="K119" s="15">
        <v>44151453.57</v>
      </c>
      <c r="L119" s="14">
        <v>190850046.91999999</v>
      </c>
      <c r="M119" s="6">
        <v>155559719.16</v>
      </c>
      <c r="N119" s="15">
        <v>35290327.759999998</v>
      </c>
      <c r="O119" s="14">
        <v>0</v>
      </c>
      <c r="P119" s="6">
        <v>0</v>
      </c>
      <c r="Q119" s="15">
        <v>0</v>
      </c>
      <c r="R119" s="8">
        <v>97121065.640000001</v>
      </c>
    </row>
    <row r="120" spans="1:18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13">
        <f t="shared" ref="E120:E122" si="31">SUM(B120:D120)</f>
        <v>0</v>
      </c>
      <c r="F120" s="14" t="s">
        <v>206</v>
      </c>
      <c r="G120" s="6" t="s">
        <v>206</v>
      </c>
      <c r="H120" s="15" t="s">
        <v>206</v>
      </c>
      <c r="I120" s="14" t="s">
        <v>206</v>
      </c>
      <c r="J120" s="6" t="s">
        <v>206</v>
      </c>
      <c r="K120" s="15" t="s">
        <v>206</v>
      </c>
      <c r="L120" s="14" t="s">
        <v>206</v>
      </c>
      <c r="M120" s="6" t="s">
        <v>206</v>
      </c>
      <c r="N120" s="15" t="s">
        <v>206</v>
      </c>
      <c r="O120" s="14" t="s">
        <v>206</v>
      </c>
      <c r="P120" s="6" t="s">
        <v>206</v>
      </c>
      <c r="Q120" s="15" t="s">
        <v>206</v>
      </c>
      <c r="R120" s="8" t="s">
        <v>206</v>
      </c>
    </row>
    <row r="121" spans="1:18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13">
        <f t="shared" si="31"/>
        <v>0</v>
      </c>
      <c r="F121" s="14" t="s">
        <v>206</v>
      </c>
      <c r="G121" s="6" t="s">
        <v>206</v>
      </c>
      <c r="H121" s="15" t="s">
        <v>206</v>
      </c>
      <c r="I121" s="14" t="s">
        <v>206</v>
      </c>
      <c r="J121" s="6" t="s">
        <v>206</v>
      </c>
      <c r="K121" s="15" t="s">
        <v>206</v>
      </c>
      <c r="L121" s="14" t="s">
        <v>206</v>
      </c>
      <c r="M121" s="6" t="s">
        <v>206</v>
      </c>
      <c r="N121" s="15" t="s">
        <v>206</v>
      </c>
      <c r="O121" s="14" t="s">
        <v>206</v>
      </c>
      <c r="P121" s="6" t="s">
        <v>206</v>
      </c>
      <c r="Q121" s="15" t="s">
        <v>206</v>
      </c>
      <c r="R121" s="8" t="s">
        <v>206</v>
      </c>
    </row>
    <row r="122" spans="1:18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13">
        <f t="shared" si="31"/>
        <v>0</v>
      </c>
      <c r="F122" s="14" t="s">
        <v>206</v>
      </c>
      <c r="G122" s="6" t="s">
        <v>206</v>
      </c>
      <c r="H122" s="15" t="s">
        <v>206</v>
      </c>
      <c r="I122" s="14" t="s">
        <v>206</v>
      </c>
      <c r="J122" s="6" t="s">
        <v>206</v>
      </c>
      <c r="K122" s="15" t="s">
        <v>206</v>
      </c>
      <c r="L122" s="14" t="s">
        <v>206</v>
      </c>
      <c r="M122" s="6" t="s">
        <v>206</v>
      </c>
      <c r="N122" s="15" t="s">
        <v>206</v>
      </c>
      <c r="O122" s="14" t="s">
        <v>206</v>
      </c>
      <c r="P122" s="6" t="s">
        <v>206</v>
      </c>
      <c r="Q122" s="15" t="s">
        <v>206</v>
      </c>
      <c r="R122" s="8" t="s">
        <v>206</v>
      </c>
    </row>
    <row r="123" spans="1:18" x14ac:dyDescent="0.25">
      <c r="A123" s="22" t="s">
        <v>157</v>
      </c>
      <c r="B123" s="12">
        <f t="shared" ref="B123:R123" si="32">SUM(B119:B122)</f>
        <v>15353334.119999999</v>
      </c>
      <c r="C123" s="5">
        <f t="shared" si="32"/>
        <v>1959122.03</v>
      </c>
      <c r="D123" s="5">
        <f t="shared" si="32"/>
        <v>0</v>
      </c>
      <c r="E123" s="13">
        <f t="shared" si="32"/>
        <v>17312456.149999999</v>
      </c>
      <c r="F123" s="12">
        <f t="shared" si="32"/>
        <v>7219886.2300000004</v>
      </c>
      <c r="G123" s="5">
        <f t="shared" si="32"/>
        <v>6853058.0700000003</v>
      </c>
      <c r="H123" s="13">
        <f t="shared" si="32"/>
        <v>366828.16</v>
      </c>
      <c r="I123" s="12">
        <f t="shared" si="32"/>
        <v>159256862.46000001</v>
      </c>
      <c r="J123" s="5">
        <f t="shared" si="32"/>
        <v>115105408.89</v>
      </c>
      <c r="K123" s="13">
        <f t="shared" si="32"/>
        <v>44151453.57</v>
      </c>
      <c r="L123" s="12">
        <f t="shared" si="32"/>
        <v>190850046.91999999</v>
      </c>
      <c r="M123" s="5">
        <f t="shared" si="32"/>
        <v>155559719.16</v>
      </c>
      <c r="N123" s="13">
        <f t="shared" si="32"/>
        <v>35290327.759999998</v>
      </c>
      <c r="O123" s="12">
        <f t="shared" si="32"/>
        <v>0</v>
      </c>
      <c r="P123" s="5">
        <f t="shared" si="32"/>
        <v>0</v>
      </c>
      <c r="Q123" s="13">
        <f t="shared" si="32"/>
        <v>0</v>
      </c>
      <c r="R123" s="7">
        <f t="shared" si="32"/>
        <v>97121065.640000001</v>
      </c>
    </row>
    <row r="124" spans="1:18" x14ac:dyDescent="0.25">
      <c r="A124" s="24"/>
      <c r="B124" s="32"/>
      <c r="C124" s="33"/>
      <c r="D124" s="33"/>
      <c r="E124" s="34"/>
      <c r="F124" s="32"/>
      <c r="G124" s="33"/>
      <c r="H124" s="34"/>
      <c r="I124" s="32"/>
      <c r="J124" s="33"/>
      <c r="K124" s="34"/>
      <c r="L124" s="32"/>
      <c r="M124" s="33"/>
      <c r="N124" s="34"/>
      <c r="O124" s="32"/>
      <c r="P124" s="33"/>
      <c r="Q124" s="34"/>
      <c r="R124" s="35"/>
    </row>
    <row r="125" spans="1:18" x14ac:dyDescent="0.25">
      <c r="A125" s="22" t="s">
        <v>175</v>
      </c>
      <c r="B125" s="32"/>
      <c r="C125" s="33"/>
      <c r="D125" s="33"/>
      <c r="E125" s="34"/>
      <c r="F125" s="32"/>
      <c r="G125" s="33"/>
      <c r="H125" s="34"/>
      <c r="I125" s="32"/>
      <c r="J125" s="33"/>
      <c r="K125" s="34"/>
      <c r="L125" s="32"/>
      <c r="M125" s="33"/>
      <c r="N125" s="34"/>
      <c r="O125" s="32"/>
      <c r="P125" s="33"/>
      <c r="Q125" s="34"/>
      <c r="R125" s="35"/>
    </row>
    <row r="126" spans="1:18" x14ac:dyDescent="0.25">
      <c r="A126" s="25" t="s">
        <v>202</v>
      </c>
      <c r="B126" s="14">
        <v>53806194</v>
      </c>
      <c r="C126" s="6">
        <v>25309135</v>
      </c>
      <c r="D126" s="6">
        <v>0</v>
      </c>
      <c r="E126" s="13">
        <f>SUM(B126:D126)</f>
        <v>79115329</v>
      </c>
      <c r="F126" s="14">
        <v>15844689</v>
      </c>
      <c r="G126" s="6">
        <v>7366261</v>
      </c>
      <c r="H126" s="15">
        <v>8478428</v>
      </c>
      <c r="I126" s="14">
        <v>159402676</v>
      </c>
      <c r="J126" s="6">
        <v>83908594</v>
      </c>
      <c r="K126" s="15">
        <v>75494082</v>
      </c>
      <c r="L126" s="14">
        <v>505129999</v>
      </c>
      <c r="M126" s="6">
        <v>305327793</v>
      </c>
      <c r="N126" s="15">
        <v>199802206</v>
      </c>
      <c r="O126" s="14">
        <v>174008180</v>
      </c>
      <c r="P126" s="6">
        <v>140206154</v>
      </c>
      <c r="Q126" s="15">
        <v>33802026</v>
      </c>
      <c r="R126" s="8">
        <v>396692071</v>
      </c>
    </row>
    <row r="127" spans="1:18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13">
        <f t="shared" ref="E127:E129" si="33">SUM(B127:D127)</f>
        <v>0</v>
      </c>
      <c r="F127" s="14" t="s">
        <v>206</v>
      </c>
      <c r="G127" s="6" t="s">
        <v>206</v>
      </c>
      <c r="H127" s="15" t="s">
        <v>206</v>
      </c>
      <c r="I127" s="14" t="s">
        <v>206</v>
      </c>
      <c r="J127" s="6" t="s">
        <v>206</v>
      </c>
      <c r="K127" s="15" t="s">
        <v>206</v>
      </c>
      <c r="L127" s="14" t="s">
        <v>206</v>
      </c>
      <c r="M127" s="6" t="s">
        <v>206</v>
      </c>
      <c r="N127" s="15" t="s">
        <v>206</v>
      </c>
      <c r="O127" s="14" t="s">
        <v>206</v>
      </c>
      <c r="P127" s="6" t="s">
        <v>206</v>
      </c>
      <c r="Q127" s="15" t="s">
        <v>206</v>
      </c>
      <c r="R127" s="8" t="s">
        <v>206</v>
      </c>
    </row>
    <row r="128" spans="1:18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13">
        <f t="shared" si="33"/>
        <v>0</v>
      </c>
      <c r="F128" s="14" t="s">
        <v>206</v>
      </c>
      <c r="G128" s="6" t="s">
        <v>206</v>
      </c>
      <c r="H128" s="15" t="s">
        <v>206</v>
      </c>
      <c r="I128" s="14" t="s">
        <v>206</v>
      </c>
      <c r="J128" s="6" t="s">
        <v>206</v>
      </c>
      <c r="K128" s="15" t="s">
        <v>206</v>
      </c>
      <c r="L128" s="14" t="s">
        <v>206</v>
      </c>
      <c r="M128" s="6" t="s">
        <v>206</v>
      </c>
      <c r="N128" s="15" t="s">
        <v>206</v>
      </c>
      <c r="O128" s="14" t="s">
        <v>206</v>
      </c>
      <c r="P128" s="6" t="s">
        <v>206</v>
      </c>
      <c r="Q128" s="15" t="s">
        <v>206</v>
      </c>
      <c r="R128" s="8" t="s">
        <v>206</v>
      </c>
    </row>
    <row r="129" spans="1:18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13">
        <f t="shared" si="33"/>
        <v>0</v>
      </c>
      <c r="F129" s="14" t="s">
        <v>206</v>
      </c>
      <c r="G129" s="6" t="s">
        <v>206</v>
      </c>
      <c r="H129" s="15" t="s">
        <v>206</v>
      </c>
      <c r="I129" s="14" t="s">
        <v>206</v>
      </c>
      <c r="J129" s="6" t="s">
        <v>206</v>
      </c>
      <c r="K129" s="15" t="s">
        <v>206</v>
      </c>
      <c r="L129" s="14" t="s">
        <v>206</v>
      </c>
      <c r="M129" s="6" t="s">
        <v>206</v>
      </c>
      <c r="N129" s="15" t="s">
        <v>206</v>
      </c>
      <c r="O129" s="14" t="s">
        <v>206</v>
      </c>
      <c r="P129" s="6" t="s">
        <v>206</v>
      </c>
      <c r="Q129" s="15" t="s">
        <v>206</v>
      </c>
      <c r="R129" s="8" t="s">
        <v>206</v>
      </c>
    </row>
    <row r="130" spans="1:18" x14ac:dyDescent="0.25">
      <c r="A130" s="22" t="s">
        <v>157</v>
      </c>
      <c r="B130" s="12">
        <f t="shared" ref="B130:R130" si="34">SUM(B126:B129)</f>
        <v>53806194</v>
      </c>
      <c r="C130" s="5">
        <f t="shared" si="34"/>
        <v>25309135</v>
      </c>
      <c r="D130" s="5">
        <f t="shared" si="34"/>
        <v>0</v>
      </c>
      <c r="E130" s="13">
        <f t="shared" si="34"/>
        <v>79115329</v>
      </c>
      <c r="F130" s="12">
        <f t="shared" si="34"/>
        <v>15844689</v>
      </c>
      <c r="G130" s="5">
        <f t="shared" si="34"/>
        <v>7366261</v>
      </c>
      <c r="H130" s="13">
        <f t="shared" si="34"/>
        <v>8478428</v>
      </c>
      <c r="I130" s="12">
        <f t="shared" si="34"/>
        <v>159402676</v>
      </c>
      <c r="J130" s="5">
        <f t="shared" si="34"/>
        <v>83908594</v>
      </c>
      <c r="K130" s="13">
        <f t="shared" si="34"/>
        <v>75494082</v>
      </c>
      <c r="L130" s="12">
        <f t="shared" si="34"/>
        <v>505129999</v>
      </c>
      <c r="M130" s="5">
        <f t="shared" si="34"/>
        <v>305327793</v>
      </c>
      <c r="N130" s="13">
        <f t="shared" si="34"/>
        <v>199802206</v>
      </c>
      <c r="O130" s="12">
        <f t="shared" si="34"/>
        <v>174008180</v>
      </c>
      <c r="P130" s="5">
        <f t="shared" si="34"/>
        <v>140206154</v>
      </c>
      <c r="Q130" s="13">
        <f t="shared" si="34"/>
        <v>33802026</v>
      </c>
      <c r="R130" s="7">
        <f t="shared" si="34"/>
        <v>396692071</v>
      </c>
    </row>
    <row r="131" spans="1:18" x14ac:dyDescent="0.25">
      <c r="A131" s="24"/>
      <c r="B131" s="32"/>
      <c r="C131" s="33"/>
      <c r="D131" s="33"/>
      <c r="E131" s="34"/>
      <c r="F131" s="32"/>
      <c r="G131" s="33"/>
      <c r="H131" s="34"/>
      <c r="I131" s="32"/>
      <c r="J131" s="33"/>
      <c r="K131" s="34"/>
      <c r="L131" s="32"/>
      <c r="M131" s="33"/>
      <c r="N131" s="34"/>
      <c r="O131" s="32"/>
      <c r="P131" s="33"/>
      <c r="Q131" s="34"/>
      <c r="R131" s="35"/>
    </row>
    <row r="132" spans="1:18" x14ac:dyDescent="0.25">
      <c r="A132" s="22" t="s">
        <v>174</v>
      </c>
      <c r="B132" s="32"/>
      <c r="C132" s="33"/>
      <c r="D132" s="33"/>
      <c r="E132" s="34"/>
      <c r="F132" s="32"/>
      <c r="G132" s="33"/>
      <c r="H132" s="34"/>
      <c r="I132" s="32"/>
      <c r="J132" s="33"/>
      <c r="K132" s="34"/>
      <c r="L132" s="32"/>
      <c r="M132" s="33"/>
      <c r="N132" s="34"/>
      <c r="O132" s="32"/>
      <c r="P132" s="33"/>
      <c r="Q132" s="34"/>
      <c r="R132" s="35"/>
    </row>
    <row r="133" spans="1:18" x14ac:dyDescent="0.25">
      <c r="A133" s="25" t="s">
        <v>202</v>
      </c>
      <c r="B133" s="14">
        <v>10204997</v>
      </c>
      <c r="C133" s="6">
        <v>19520643</v>
      </c>
      <c r="D133" s="6">
        <v>0</v>
      </c>
      <c r="E133" s="13">
        <f>SUM(B133:D133)</f>
        <v>29725640</v>
      </c>
      <c r="F133" s="14">
        <v>4846132</v>
      </c>
      <c r="G133" s="6">
        <v>4128366</v>
      </c>
      <c r="H133" s="15">
        <v>717766</v>
      </c>
      <c r="I133" s="14">
        <v>379544825</v>
      </c>
      <c r="J133" s="6">
        <v>163372382</v>
      </c>
      <c r="K133" s="15">
        <v>216172443</v>
      </c>
      <c r="L133" s="14">
        <v>371251242</v>
      </c>
      <c r="M133" s="6">
        <v>315999536</v>
      </c>
      <c r="N133" s="15">
        <v>55251706</v>
      </c>
      <c r="O133" s="14">
        <v>80185819</v>
      </c>
      <c r="P133" s="6">
        <v>39217968</v>
      </c>
      <c r="Q133" s="15">
        <v>40967851</v>
      </c>
      <c r="R133" s="8">
        <v>342835406</v>
      </c>
    </row>
    <row r="134" spans="1:18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13">
        <f t="shared" ref="E134:E136" si="35">SUM(B134:D134)</f>
        <v>0</v>
      </c>
      <c r="F134" s="14" t="s">
        <v>206</v>
      </c>
      <c r="G134" s="6" t="s">
        <v>206</v>
      </c>
      <c r="H134" s="15" t="s">
        <v>206</v>
      </c>
      <c r="I134" s="14" t="s">
        <v>206</v>
      </c>
      <c r="J134" s="6" t="s">
        <v>206</v>
      </c>
      <c r="K134" s="15" t="s">
        <v>206</v>
      </c>
      <c r="L134" s="14" t="s">
        <v>206</v>
      </c>
      <c r="M134" s="6" t="s">
        <v>206</v>
      </c>
      <c r="N134" s="15" t="s">
        <v>206</v>
      </c>
      <c r="O134" s="14" t="s">
        <v>206</v>
      </c>
      <c r="P134" s="6" t="s">
        <v>206</v>
      </c>
      <c r="Q134" s="15" t="s">
        <v>206</v>
      </c>
      <c r="R134" s="8" t="s">
        <v>206</v>
      </c>
    </row>
    <row r="135" spans="1:18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13">
        <f t="shared" si="35"/>
        <v>0</v>
      </c>
      <c r="F135" s="14" t="s">
        <v>206</v>
      </c>
      <c r="G135" s="6" t="s">
        <v>206</v>
      </c>
      <c r="H135" s="15" t="s">
        <v>206</v>
      </c>
      <c r="I135" s="14" t="s">
        <v>206</v>
      </c>
      <c r="J135" s="6" t="s">
        <v>206</v>
      </c>
      <c r="K135" s="15" t="s">
        <v>206</v>
      </c>
      <c r="L135" s="14" t="s">
        <v>206</v>
      </c>
      <c r="M135" s="6" t="s">
        <v>206</v>
      </c>
      <c r="N135" s="15" t="s">
        <v>206</v>
      </c>
      <c r="O135" s="14" t="s">
        <v>206</v>
      </c>
      <c r="P135" s="6" t="s">
        <v>206</v>
      </c>
      <c r="Q135" s="15" t="s">
        <v>206</v>
      </c>
      <c r="R135" s="8" t="s">
        <v>206</v>
      </c>
    </row>
    <row r="136" spans="1:18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13">
        <f t="shared" si="35"/>
        <v>0</v>
      </c>
      <c r="F136" s="14" t="s">
        <v>206</v>
      </c>
      <c r="G136" s="6" t="s">
        <v>206</v>
      </c>
      <c r="H136" s="15" t="s">
        <v>206</v>
      </c>
      <c r="I136" s="14" t="s">
        <v>206</v>
      </c>
      <c r="J136" s="6" t="s">
        <v>206</v>
      </c>
      <c r="K136" s="15" t="s">
        <v>206</v>
      </c>
      <c r="L136" s="14" t="s">
        <v>206</v>
      </c>
      <c r="M136" s="6" t="s">
        <v>206</v>
      </c>
      <c r="N136" s="15" t="s">
        <v>206</v>
      </c>
      <c r="O136" s="14" t="s">
        <v>206</v>
      </c>
      <c r="P136" s="6" t="s">
        <v>206</v>
      </c>
      <c r="Q136" s="15" t="s">
        <v>206</v>
      </c>
      <c r="R136" s="8" t="s">
        <v>206</v>
      </c>
    </row>
    <row r="137" spans="1:18" x14ac:dyDescent="0.25">
      <c r="A137" s="22" t="s">
        <v>157</v>
      </c>
      <c r="B137" s="12">
        <f t="shared" ref="B137:R137" si="36">SUM(B133:B136)</f>
        <v>10204997</v>
      </c>
      <c r="C137" s="5">
        <f t="shared" si="36"/>
        <v>19520643</v>
      </c>
      <c r="D137" s="5">
        <f t="shared" si="36"/>
        <v>0</v>
      </c>
      <c r="E137" s="13">
        <f t="shared" si="36"/>
        <v>29725640</v>
      </c>
      <c r="F137" s="12">
        <f t="shared" si="36"/>
        <v>4846132</v>
      </c>
      <c r="G137" s="5">
        <f t="shared" si="36"/>
        <v>4128366</v>
      </c>
      <c r="H137" s="13">
        <f t="shared" si="36"/>
        <v>717766</v>
      </c>
      <c r="I137" s="12">
        <f t="shared" si="36"/>
        <v>379544825</v>
      </c>
      <c r="J137" s="5">
        <f t="shared" si="36"/>
        <v>163372382</v>
      </c>
      <c r="K137" s="13">
        <f t="shared" si="36"/>
        <v>216172443</v>
      </c>
      <c r="L137" s="12">
        <f t="shared" si="36"/>
        <v>371251242</v>
      </c>
      <c r="M137" s="5">
        <f t="shared" si="36"/>
        <v>315999536</v>
      </c>
      <c r="N137" s="13">
        <f t="shared" si="36"/>
        <v>55251706</v>
      </c>
      <c r="O137" s="12">
        <f t="shared" si="36"/>
        <v>80185819</v>
      </c>
      <c r="P137" s="5">
        <f t="shared" si="36"/>
        <v>39217968</v>
      </c>
      <c r="Q137" s="13">
        <f t="shared" si="36"/>
        <v>40967851</v>
      </c>
      <c r="R137" s="7">
        <f t="shared" si="36"/>
        <v>342835406</v>
      </c>
    </row>
    <row r="138" spans="1:18" x14ac:dyDescent="0.25">
      <c r="A138" s="24"/>
      <c r="B138" s="32"/>
      <c r="C138" s="33"/>
      <c r="D138" s="33"/>
      <c r="E138" s="34"/>
      <c r="F138" s="32"/>
      <c r="G138" s="33"/>
      <c r="H138" s="34"/>
      <c r="I138" s="32"/>
      <c r="J138" s="33"/>
      <c r="K138" s="34"/>
      <c r="L138" s="32"/>
      <c r="M138" s="33"/>
      <c r="N138" s="34"/>
      <c r="O138" s="32"/>
      <c r="P138" s="33"/>
      <c r="Q138" s="34"/>
      <c r="R138" s="35"/>
    </row>
    <row r="139" spans="1:18" x14ac:dyDescent="0.25">
      <c r="A139" s="22" t="s">
        <v>176</v>
      </c>
      <c r="B139" s="32"/>
      <c r="C139" s="33"/>
      <c r="D139" s="33"/>
      <c r="E139" s="34"/>
      <c r="F139" s="32"/>
      <c r="G139" s="33"/>
      <c r="H139" s="34"/>
      <c r="I139" s="32"/>
      <c r="J139" s="33"/>
      <c r="K139" s="34"/>
      <c r="L139" s="32"/>
      <c r="M139" s="33"/>
      <c r="N139" s="34"/>
      <c r="O139" s="32"/>
      <c r="P139" s="33"/>
      <c r="Q139" s="34"/>
      <c r="R139" s="35"/>
    </row>
    <row r="140" spans="1:18" x14ac:dyDescent="0.25">
      <c r="A140" s="25" t="s">
        <v>202</v>
      </c>
      <c r="B140" s="14">
        <v>20891737.73</v>
      </c>
      <c r="C140" s="6">
        <v>2415099.71</v>
      </c>
      <c r="D140" s="6">
        <v>0</v>
      </c>
      <c r="E140" s="13">
        <f>SUM(B140:D140)</f>
        <v>23306837.440000001</v>
      </c>
      <c r="F140" s="14">
        <v>5935389.8799999999</v>
      </c>
      <c r="G140" s="6">
        <v>4741454.1900000004</v>
      </c>
      <c r="H140" s="15">
        <v>1193935.69</v>
      </c>
      <c r="I140" s="14">
        <v>103652424.09999999</v>
      </c>
      <c r="J140" s="6">
        <v>81322385.209999993</v>
      </c>
      <c r="K140" s="15">
        <v>22330038.890000001</v>
      </c>
      <c r="L140" s="14">
        <v>184154780.41</v>
      </c>
      <c r="M140" s="6">
        <v>152325469.78999999</v>
      </c>
      <c r="N140" s="15">
        <v>31829310.620000001</v>
      </c>
      <c r="O140" s="14">
        <v>972149.42</v>
      </c>
      <c r="P140" s="6">
        <v>0</v>
      </c>
      <c r="Q140" s="15">
        <v>972149.42</v>
      </c>
      <c r="R140" s="8">
        <v>79632272.060000002</v>
      </c>
    </row>
    <row r="141" spans="1:18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13">
        <f t="shared" ref="E141:E143" si="37">SUM(B141:D141)</f>
        <v>0</v>
      </c>
      <c r="F141" s="14" t="s">
        <v>206</v>
      </c>
      <c r="G141" s="6" t="s">
        <v>206</v>
      </c>
      <c r="H141" s="15" t="s">
        <v>206</v>
      </c>
      <c r="I141" s="14" t="s">
        <v>206</v>
      </c>
      <c r="J141" s="6" t="s">
        <v>206</v>
      </c>
      <c r="K141" s="15" t="s">
        <v>206</v>
      </c>
      <c r="L141" s="14" t="s">
        <v>206</v>
      </c>
      <c r="M141" s="6" t="s">
        <v>206</v>
      </c>
      <c r="N141" s="15" t="s">
        <v>206</v>
      </c>
      <c r="O141" s="14" t="s">
        <v>206</v>
      </c>
      <c r="P141" s="6" t="s">
        <v>206</v>
      </c>
      <c r="Q141" s="15" t="s">
        <v>206</v>
      </c>
      <c r="R141" s="8" t="s">
        <v>206</v>
      </c>
    </row>
    <row r="142" spans="1:18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13">
        <f t="shared" si="37"/>
        <v>0</v>
      </c>
      <c r="F142" s="14" t="s">
        <v>206</v>
      </c>
      <c r="G142" s="6" t="s">
        <v>206</v>
      </c>
      <c r="H142" s="15" t="s">
        <v>206</v>
      </c>
      <c r="I142" s="14" t="s">
        <v>206</v>
      </c>
      <c r="J142" s="6" t="s">
        <v>206</v>
      </c>
      <c r="K142" s="15" t="s">
        <v>206</v>
      </c>
      <c r="L142" s="14" t="s">
        <v>206</v>
      </c>
      <c r="M142" s="6" t="s">
        <v>206</v>
      </c>
      <c r="N142" s="15" t="s">
        <v>206</v>
      </c>
      <c r="O142" s="14" t="s">
        <v>206</v>
      </c>
      <c r="P142" s="6" t="s">
        <v>206</v>
      </c>
      <c r="Q142" s="15" t="s">
        <v>206</v>
      </c>
      <c r="R142" s="8" t="s">
        <v>206</v>
      </c>
    </row>
    <row r="143" spans="1:18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13">
        <f t="shared" si="37"/>
        <v>0</v>
      </c>
      <c r="F143" s="14" t="s">
        <v>206</v>
      </c>
      <c r="G143" s="6" t="s">
        <v>206</v>
      </c>
      <c r="H143" s="15" t="s">
        <v>206</v>
      </c>
      <c r="I143" s="14" t="s">
        <v>206</v>
      </c>
      <c r="J143" s="6" t="s">
        <v>206</v>
      </c>
      <c r="K143" s="15" t="s">
        <v>206</v>
      </c>
      <c r="L143" s="14" t="s">
        <v>206</v>
      </c>
      <c r="M143" s="6" t="s">
        <v>206</v>
      </c>
      <c r="N143" s="15" t="s">
        <v>206</v>
      </c>
      <c r="O143" s="14" t="s">
        <v>206</v>
      </c>
      <c r="P143" s="6" t="s">
        <v>206</v>
      </c>
      <c r="Q143" s="15" t="s">
        <v>206</v>
      </c>
      <c r="R143" s="8" t="s">
        <v>206</v>
      </c>
    </row>
    <row r="144" spans="1:18" x14ac:dyDescent="0.25">
      <c r="A144" s="22" t="s">
        <v>157</v>
      </c>
      <c r="B144" s="12">
        <f t="shared" ref="B144:R144" si="38">SUM(B140:B143)</f>
        <v>20891737.73</v>
      </c>
      <c r="C144" s="5">
        <f t="shared" si="38"/>
        <v>2415099.71</v>
      </c>
      <c r="D144" s="5">
        <f t="shared" si="38"/>
        <v>0</v>
      </c>
      <c r="E144" s="13">
        <f t="shared" si="38"/>
        <v>23306837.440000001</v>
      </c>
      <c r="F144" s="12">
        <f t="shared" si="38"/>
        <v>5935389.8799999999</v>
      </c>
      <c r="G144" s="5">
        <f t="shared" si="38"/>
        <v>4741454.1900000004</v>
      </c>
      <c r="H144" s="13">
        <f t="shared" si="38"/>
        <v>1193935.69</v>
      </c>
      <c r="I144" s="12">
        <f t="shared" si="38"/>
        <v>103652424.09999999</v>
      </c>
      <c r="J144" s="5">
        <f t="shared" si="38"/>
        <v>81322385.209999993</v>
      </c>
      <c r="K144" s="13">
        <f t="shared" si="38"/>
        <v>22330038.890000001</v>
      </c>
      <c r="L144" s="12">
        <f t="shared" si="38"/>
        <v>184154780.41</v>
      </c>
      <c r="M144" s="5">
        <f t="shared" si="38"/>
        <v>152325469.78999999</v>
      </c>
      <c r="N144" s="13">
        <f t="shared" si="38"/>
        <v>31829310.620000001</v>
      </c>
      <c r="O144" s="12">
        <f t="shared" si="38"/>
        <v>972149.42</v>
      </c>
      <c r="P144" s="5">
        <f t="shared" si="38"/>
        <v>0</v>
      </c>
      <c r="Q144" s="13">
        <f t="shared" si="38"/>
        <v>972149.42</v>
      </c>
      <c r="R144" s="7">
        <f t="shared" si="38"/>
        <v>79632272.060000002</v>
      </c>
    </row>
    <row r="145" spans="1:18" x14ac:dyDescent="0.25">
      <c r="A145" s="24"/>
      <c r="B145" s="32"/>
      <c r="C145" s="33"/>
      <c r="D145" s="33"/>
      <c r="E145" s="34"/>
      <c r="F145" s="32"/>
      <c r="G145" s="33"/>
      <c r="H145" s="34"/>
      <c r="I145" s="32"/>
      <c r="J145" s="33"/>
      <c r="K145" s="34"/>
      <c r="L145" s="32"/>
      <c r="M145" s="33"/>
      <c r="N145" s="34"/>
      <c r="O145" s="32"/>
      <c r="P145" s="33"/>
      <c r="Q145" s="34"/>
      <c r="R145" s="35"/>
    </row>
    <row r="146" spans="1:18" x14ac:dyDescent="0.25">
      <c r="A146" s="22" t="s">
        <v>197</v>
      </c>
      <c r="B146" s="32"/>
      <c r="C146" s="33"/>
      <c r="D146" s="33"/>
      <c r="E146" s="34"/>
      <c r="F146" s="32"/>
      <c r="G146" s="33"/>
      <c r="H146" s="34"/>
      <c r="I146" s="32"/>
      <c r="J146" s="33"/>
      <c r="K146" s="34"/>
      <c r="L146" s="32"/>
      <c r="M146" s="33"/>
      <c r="N146" s="34"/>
      <c r="O146" s="32"/>
      <c r="P146" s="33"/>
      <c r="Q146" s="34"/>
      <c r="R146" s="35"/>
    </row>
    <row r="147" spans="1:18" x14ac:dyDescent="0.25">
      <c r="A147" s="25" t="s">
        <v>202</v>
      </c>
      <c r="B147" s="14">
        <v>36623967.170000002</v>
      </c>
      <c r="C147" s="6">
        <v>46710.720000000001</v>
      </c>
      <c r="D147" s="6">
        <v>0</v>
      </c>
      <c r="E147" s="13">
        <f>SUM(B147:D147)</f>
        <v>36670677.890000001</v>
      </c>
      <c r="F147" s="14">
        <v>29466360.82</v>
      </c>
      <c r="G147" s="6">
        <v>3025908.26</v>
      </c>
      <c r="H147" s="15">
        <v>26440452.559999999</v>
      </c>
      <c r="I147" s="14">
        <v>128249262.20999999</v>
      </c>
      <c r="J147" s="6">
        <v>10474365.41</v>
      </c>
      <c r="K147" s="15">
        <v>117774896.8</v>
      </c>
      <c r="L147" s="14">
        <v>179731209.75</v>
      </c>
      <c r="M147" s="6">
        <v>27044072.100000001</v>
      </c>
      <c r="N147" s="15">
        <v>152687137.65000001</v>
      </c>
      <c r="O147" s="14">
        <v>0</v>
      </c>
      <c r="P147" s="6">
        <v>0</v>
      </c>
      <c r="Q147" s="15">
        <v>0</v>
      </c>
      <c r="R147" s="8">
        <v>333573164.89999998</v>
      </c>
    </row>
    <row r="148" spans="1:18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13">
        <f t="shared" ref="E148:E150" si="39">SUM(B148:D148)</f>
        <v>0</v>
      </c>
      <c r="F148" s="14" t="s">
        <v>206</v>
      </c>
      <c r="G148" s="6" t="s">
        <v>206</v>
      </c>
      <c r="H148" s="15" t="s">
        <v>206</v>
      </c>
      <c r="I148" s="14" t="s">
        <v>206</v>
      </c>
      <c r="J148" s="6" t="s">
        <v>206</v>
      </c>
      <c r="K148" s="15" t="s">
        <v>206</v>
      </c>
      <c r="L148" s="14" t="s">
        <v>206</v>
      </c>
      <c r="M148" s="6" t="s">
        <v>206</v>
      </c>
      <c r="N148" s="15" t="s">
        <v>206</v>
      </c>
      <c r="O148" s="14" t="s">
        <v>206</v>
      </c>
      <c r="P148" s="6" t="s">
        <v>206</v>
      </c>
      <c r="Q148" s="15" t="s">
        <v>206</v>
      </c>
      <c r="R148" s="8" t="s">
        <v>206</v>
      </c>
    </row>
    <row r="149" spans="1:18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13">
        <f t="shared" si="39"/>
        <v>0</v>
      </c>
      <c r="F149" s="14" t="s">
        <v>206</v>
      </c>
      <c r="G149" s="6" t="s">
        <v>206</v>
      </c>
      <c r="H149" s="15" t="s">
        <v>206</v>
      </c>
      <c r="I149" s="14" t="s">
        <v>206</v>
      </c>
      <c r="J149" s="6" t="s">
        <v>206</v>
      </c>
      <c r="K149" s="15" t="s">
        <v>206</v>
      </c>
      <c r="L149" s="14" t="s">
        <v>206</v>
      </c>
      <c r="M149" s="6" t="s">
        <v>206</v>
      </c>
      <c r="N149" s="15" t="s">
        <v>206</v>
      </c>
      <c r="O149" s="14" t="s">
        <v>206</v>
      </c>
      <c r="P149" s="6" t="s">
        <v>206</v>
      </c>
      <c r="Q149" s="15" t="s">
        <v>206</v>
      </c>
      <c r="R149" s="8" t="s">
        <v>206</v>
      </c>
    </row>
    <row r="150" spans="1:18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13">
        <f t="shared" si="39"/>
        <v>0</v>
      </c>
      <c r="F150" s="14" t="s">
        <v>206</v>
      </c>
      <c r="G150" s="6" t="s">
        <v>206</v>
      </c>
      <c r="H150" s="15" t="s">
        <v>206</v>
      </c>
      <c r="I150" s="14" t="s">
        <v>206</v>
      </c>
      <c r="J150" s="6" t="s">
        <v>206</v>
      </c>
      <c r="K150" s="15" t="s">
        <v>206</v>
      </c>
      <c r="L150" s="14" t="s">
        <v>206</v>
      </c>
      <c r="M150" s="6" t="s">
        <v>206</v>
      </c>
      <c r="N150" s="15" t="s">
        <v>206</v>
      </c>
      <c r="O150" s="14" t="s">
        <v>206</v>
      </c>
      <c r="P150" s="6" t="s">
        <v>206</v>
      </c>
      <c r="Q150" s="15" t="s">
        <v>206</v>
      </c>
      <c r="R150" s="8" t="s">
        <v>206</v>
      </c>
    </row>
    <row r="151" spans="1:18" x14ac:dyDescent="0.25">
      <c r="A151" s="22" t="s">
        <v>157</v>
      </c>
      <c r="B151" s="32"/>
      <c r="C151" s="33"/>
      <c r="D151" s="33"/>
      <c r="E151" s="34"/>
      <c r="F151" s="32"/>
      <c r="G151" s="33"/>
      <c r="H151" s="34"/>
      <c r="I151" s="32"/>
      <c r="J151" s="33"/>
      <c r="K151" s="34"/>
      <c r="L151" s="32"/>
      <c r="M151" s="33"/>
      <c r="N151" s="34"/>
      <c r="O151" s="32"/>
      <c r="P151" s="33"/>
      <c r="Q151" s="34"/>
      <c r="R151" s="35"/>
    </row>
    <row r="152" spans="1:18" x14ac:dyDescent="0.25">
      <c r="A152" s="22"/>
      <c r="B152" s="32"/>
      <c r="C152" s="33"/>
      <c r="D152" s="33"/>
      <c r="E152" s="34"/>
      <c r="F152" s="32"/>
      <c r="G152" s="33"/>
      <c r="H152" s="34"/>
      <c r="I152" s="32"/>
      <c r="J152" s="33"/>
      <c r="K152" s="34"/>
      <c r="L152" s="32"/>
      <c r="M152" s="33"/>
      <c r="N152" s="34"/>
      <c r="O152" s="32"/>
      <c r="P152" s="33"/>
      <c r="Q152" s="34"/>
      <c r="R152" s="35"/>
    </row>
    <row r="153" spans="1:18" x14ac:dyDescent="0.25">
      <c r="A153" s="22" t="s">
        <v>177</v>
      </c>
      <c r="B153" s="32"/>
      <c r="C153" s="33"/>
      <c r="D153" s="33"/>
      <c r="E153" s="34"/>
      <c r="F153" s="32"/>
      <c r="G153" s="33"/>
      <c r="H153" s="34"/>
      <c r="I153" s="32"/>
      <c r="J153" s="33"/>
      <c r="K153" s="34"/>
      <c r="L153" s="32"/>
      <c r="M153" s="33"/>
      <c r="N153" s="34"/>
      <c r="O153" s="32"/>
      <c r="P153" s="33"/>
      <c r="Q153" s="34"/>
      <c r="R153" s="35"/>
    </row>
    <row r="154" spans="1:18" x14ac:dyDescent="0.25">
      <c r="A154" s="25" t="s">
        <v>202</v>
      </c>
      <c r="B154" s="14">
        <v>29795502.539999999</v>
      </c>
      <c r="C154" s="6">
        <v>4624560.6900000004</v>
      </c>
      <c r="D154" s="6">
        <v>0</v>
      </c>
      <c r="E154" s="13">
        <f>SUM(B154:D154)</f>
        <v>34420063.229999997</v>
      </c>
      <c r="F154" s="14">
        <v>20620708.460000001</v>
      </c>
      <c r="G154" s="6">
        <v>15492615.93</v>
      </c>
      <c r="H154" s="15">
        <v>5128092.53</v>
      </c>
      <c r="I154" s="14">
        <v>197857385.11000001</v>
      </c>
      <c r="J154" s="6">
        <v>84248392.090000004</v>
      </c>
      <c r="K154" s="15">
        <v>113608993.02</v>
      </c>
      <c r="L154" s="14">
        <v>125546474.59999999</v>
      </c>
      <c r="M154" s="6">
        <v>105919041.3</v>
      </c>
      <c r="N154" s="15">
        <v>19627433.300000001</v>
      </c>
      <c r="O154" s="14">
        <v>0</v>
      </c>
      <c r="P154" s="6">
        <v>0</v>
      </c>
      <c r="Q154" s="15">
        <v>0</v>
      </c>
      <c r="R154" s="8">
        <v>172784582.08000001</v>
      </c>
    </row>
    <row r="155" spans="1:18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13">
        <f t="shared" ref="E155:E157" si="40">SUM(B155:D155)</f>
        <v>0</v>
      </c>
      <c r="F155" s="14" t="s">
        <v>206</v>
      </c>
      <c r="G155" s="6" t="s">
        <v>206</v>
      </c>
      <c r="H155" s="15" t="s">
        <v>206</v>
      </c>
      <c r="I155" s="14" t="s">
        <v>206</v>
      </c>
      <c r="J155" s="6" t="s">
        <v>206</v>
      </c>
      <c r="K155" s="15" t="s">
        <v>206</v>
      </c>
      <c r="L155" s="14" t="s">
        <v>206</v>
      </c>
      <c r="M155" s="6" t="s">
        <v>206</v>
      </c>
      <c r="N155" s="15" t="s">
        <v>206</v>
      </c>
      <c r="O155" s="14" t="s">
        <v>206</v>
      </c>
      <c r="P155" s="6" t="s">
        <v>206</v>
      </c>
      <c r="Q155" s="15" t="s">
        <v>206</v>
      </c>
      <c r="R155" s="8" t="s">
        <v>206</v>
      </c>
    </row>
    <row r="156" spans="1:18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13">
        <f t="shared" si="40"/>
        <v>0</v>
      </c>
      <c r="F156" s="14" t="s">
        <v>206</v>
      </c>
      <c r="G156" s="6" t="s">
        <v>206</v>
      </c>
      <c r="H156" s="15" t="s">
        <v>206</v>
      </c>
      <c r="I156" s="14" t="s">
        <v>206</v>
      </c>
      <c r="J156" s="6" t="s">
        <v>206</v>
      </c>
      <c r="K156" s="15" t="s">
        <v>206</v>
      </c>
      <c r="L156" s="14" t="s">
        <v>206</v>
      </c>
      <c r="M156" s="6" t="s">
        <v>206</v>
      </c>
      <c r="N156" s="15" t="s">
        <v>206</v>
      </c>
      <c r="O156" s="14" t="s">
        <v>206</v>
      </c>
      <c r="P156" s="6" t="s">
        <v>206</v>
      </c>
      <c r="Q156" s="15" t="s">
        <v>206</v>
      </c>
      <c r="R156" s="8" t="s">
        <v>206</v>
      </c>
    </row>
    <row r="157" spans="1:18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13">
        <f t="shared" si="40"/>
        <v>0</v>
      </c>
      <c r="F157" s="14" t="s">
        <v>206</v>
      </c>
      <c r="G157" s="6" t="s">
        <v>206</v>
      </c>
      <c r="H157" s="15" t="s">
        <v>206</v>
      </c>
      <c r="I157" s="14" t="s">
        <v>206</v>
      </c>
      <c r="J157" s="6" t="s">
        <v>206</v>
      </c>
      <c r="K157" s="15" t="s">
        <v>206</v>
      </c>
      <c r="L157" s="14" t="s">
        <v>206</v>
      </c>
      <c r="M157" s="6" t="s">
        <v>206</v>
      </c>
      <c r="N157" s="15" t="s">
        <v>206</v>
      </c>
      <c r="O157" s="14" t="s">
        <v>206</v>
      </c>
      <c r="P157" s="6" t="s">
        <v>206</v>
      </c>
      <c r="Q157" s="15" t="s">
        <v>206</v>
      </c>
      <c r="R157" s="8" t="s">
        <v>206</v>
      </c>
    </row>
    <row r="158" spans="1:18" x14ac:dyDescent="0.25">
      <c r="A158" s="22" t="s">
        <v>157</v>
      </c>
      <c r="B158" s="12">
        <f t="shared" ref="B158:R158" si="41">SUM(B154:B157)</f>
        <v>29795502.539999999</v>
      </c>
      <c r="C158" s="5">
        <f t="shared" si="41"/>
        <v>4624560.6900000004</v>
      </c>
      <c r="D158" s="5">
        <f t="shared" si="41"/>
        <v>0</v>
      </c>
      <c r="E158" s="13">
        <f t="shared" si="41"/>
        <v>34420063.229999997</v>
      </c>
      <c r="F158" s="12">
        <f t="shared" si="41"/>
        <v>20620708.460000001</v>
      </c>
      <c r="G158" s="5">
        <f t="shared" si="41"/>
        <v>15492615.93</v>
      </c>
      <c r="H158" s="13">
        <f t="shared" si="41"/>
        <v>5128092.53</v>
      </c>
      <c r="I158" s="12">
        <f t="shared" si="41"/>
        <v>197857385.11000001</v>
      </c>
      <c r="J158" s="5">
        <f t="shared" si="41"/>
        <v>84248392.090000004</v>
      </c>
      <c r="K158" s="13">
        <f t="shared" si="41"/>
        <v>113608993.02</v>
      </c>
      <c r="L158" s="12">
        <f t="shared" si="41"/>
        <v>125546474.59999999</v>
      </c>
      <c r="M158" s="5">
        <f t="shared" si="41"/>
        <v>105919041.3</v>
      </c>
      <c r="N158" s="13">
        <f t="shared" si="41"/>
        <v>19627433.300000001</v>
      </c>
      <c r="O158" s="12">
        <f t="shared" si="41"/>
        <v>0</v>
      </c>
      <c r="P158" s="5">
        <f t="shared" si="41"/>
        <v>0</v>
      </c>
      <c r="Q158" s="13">
        <f t="shared" si="41"/>
        <v>0</v>
      </c>
      <c r="R158" s="7">
        <f t="shared" si="41"/>
        <v>172784582.08000001</v>
      </c>
    </row>
    <row r="159" spans="1:18" x14ac:dyDescent="0.25">
      <c r="A159" s="24"/>
      <c r="B159" s="32"/>
      <c r="C159" s="33"/>
      <c r="D159" s="33"/>
      <c r="E159" s="34"/>
      <c r="F159" s="32"/>
      <c r="G159" s="33"/>
      <c r="H159" s="34"/>
      <c r="I159" s="32"/>
      <c r="J159" s="33"/>
      <c r="K159" s="34"/>
      <c r="L159" s="32"/>
      <c r="M159" s="33"/>
      <c r="N159" s="34"/>
      <c r="O159" s="32"/>
      <c r="P159" s="33"/>
      <c r="Q159" s="34"/>
      <c r="R159" s="35"/>
    </row>
    <row r="160" spans="1:18" x14ac:dyDescent="0.25">
      <c r="A160" s="22" t="s">
        <v>178</v>
      </c>
      <c r="B160" s="32"/>
      <c r="C160" s="33"/>
      <c r="D160" s="33"/>
      <c r="E160" s="34"/>
      <c r="F160" s="32"/>
      <c r="G160" s="33"/>
      <c r="H160" s="34"/>
      <c r="I160" s="32"/>
      <c r="J160" s="33"/>
      <c r="K160" s="34"/>
      <c r="L160" s="32"/>
      <c r="M160" s="33"/>
      <c r="N160" s="34"/>
      <c r="O160" s="32"/>
      <c r="P160" s="33"/>
      <c r="Q160" s="34"/>
      <c r="R160" s="35"/>
    </row>
    <row r="161" spans="1:18" x14ac:dyDescent="0.25">
      <c r="A161" s="25" t="s">
        <v>202</v>
      </c>
      <c r="B161" s="14">
        <v>7627507.54</v>
      </c>
      <c r="C161" s="6">
        <v>863814.47</v>
      </c>
      <c r="D161" s="6">
        <v>0</v>
      </c>
      <c r="E161" s="13">
        <f>SUM(B161:D161)</f>
        <v>8491322.0099999998</v>
      </c>
      <c r="F161" s="14">
        <v>1172175.9099999999</v>
      </c>
      <c r="G161" s="6">
        <v>1056390.83</v>
      </c>
      <c r="H161" s="15">
        <v>115785.08</v>
      </c>
      <c r="I161" s="14">
        <v>39990837.990000002</v>
      </c>
      <c r="J161" s="6">
        <v>31961211.879999999</v>
      </c>
      <c r="K161" s="15">
        <v>8029626.1100000003</v>
      </c>
      <c r="L161" s="14">
        <v>66441874.670000002</v>
      </c>
      <c r="M161" s="6">
        <v>54784197.380000003</v>
      </c>
      <c r="N161" s="15">
        <v>11657677.289999999</v>
      </c>
      <c r="O161" s="14">
        <v>936056.07</v>
      </c>
      <c r="P161" s="6">
        <v>0</v>
      </c>
      <c r="Q161" s="15">
        <v>936056.07</v>
      </c>
      <c r="R161" s="8">
        <v>29230466.559999999</v>
      </c>
    </row>
    <row r="162" spans="1:18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13">
        <f t="shared" ref="E162:E164" si="42">SUM(B162:D162)</f>
        <v>0</v>
      </c>
      <c r="F162" s="14" t="s">
        <v>206</v>
      </c>
      <c r="G162" s="6" t="s">
        <v>206</v>
      </c>
      <c r="H162" s="15" t="s">
        <v>206</v>
      </c>
      <c r="I162" s="14" t="s">
        <v>206</v>
      </c>
      <c r="J162" s="6" t="s">
        <v>206</v>
      </c>
      <c r="K162" s="15" t="s">
        <v>206</v>
      </c>
      <c r="L162" s="14" t="s">
        <v>206</v>
      </c>
      <c r="M162" s="6" t="s">
        <v>206</v>
      </c>
      <c r="N162" s="15" t="s">
        <v>206</v>
      </c>
      <c r="O162" s="14" t="s">
        <v>206</v>
      </c>
      <c r="P162" s="6" t="s">
        <v>206</v>
      </c>
      <c r="Q162" s="15" t="s">
        <v>206</v>
      </c>
      <c r="R162" s="8" t="s">
        <v>206</v>
      </c>
    </row>
    <row r="163" spans="1:18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13">
        <f t="shared" si="42"/>
        <v>0</v>
      </c>
      <c r="F163" s="14" t="s">
        <v>206</v>
      </c>
      <c r="G163" s="6" t="s">
        <v>206</v>
      </c>
      <c r="H163" s="15" t="s">
        <v>206</v>
      </c>
      <c r="I163" s="14" t="s">
        <v>206</v>
      </c>
      <c r="J163" s="6" t="s">
        <v>206</v>
      </c>
      <c r="K163" s="15" t="s">
        <v>206</v>
      </c>
      <c r="L163" s="14" t="s">
        <v>206</v>
      </c>
      <c r="M163" s="6" t="s">
        <v>206</v>
      </c>
      <c r="N163" s="15" t="s">
        <v>206</v>
      </c>
      <c r="O163" s="14" t="s">
        <v>206</v>
      </c>
      <c r="P163" s="6" t="s">
        <v>206</v>
      </c>
      <c r="Q163" s="15" t="s">
        <v>206</v>
      </c>
      <c r="R163" s="8" t="s">
        <v>206</v>
      </c>
    </row>
    <row r="164" spans="1:18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13">
        <f t="shared" si="42"/>
        <v>0</v>
      </c>
      <c r="F164" s="14" t="s">
        <v>206</v>
      </c>
      <c r="G164" s="6" t="s">
        <v>206</v>
      </c>
      <c r="H164" s="15" t="s">
        <v>206</v>
      </c>
      <c r="I164" s="14" t="s">
        <v>206</v>
      </c>
      <c r="J164" s="6" t="s">
        <v>206</v>
      </c>
      <c r="K164" s="15" t="s">
        <v>206</v>
      </c>
      <c r="L164" s="14" t="s">
        <v>206</v>
      </c>
      <c r="M164" s="6" t="s">
        <v>206</v>
      </c>
      <c r="N164" s="15" t="s">
        <v>206</v>
      </c>
      <c r="O164" s="14" t="s">
        <v>206</v>
      </c>
      <c r="P164" s="6" t="s">
        <v>206</v>
      </c>
      <c r="Q164" s="15" t="s">
        <v>206</v>
      </c>
      <c r="R164" s="8" t="s">
        <v>206</v>
      </c>
    </row>
    <row r="165" spans="1:18" x14ac:dyDescent="0.25">
      <c r="A165" s="22" t="s">
        <v>157</v>
      </c>
      <c r="B165" s="12">
        <f t="shared" ref="B165:R165" si="43">SUM(B161:B164)</f>
        <v>7627507.54</v>
      </c>
      <c r="C165" s="5">
        <f t="shared" si="43"/>
        <v>863814.47</v>
      </c>
      <c r="D165" s="5">
        <f t="shared" si="43"/>
        <v>0</v>
      </c>
      <c r="E165" s="13">
        <f t="shared" si="43"/>
        <v>8491322.0099999998</v>
      </c>
      <c r="F165" s="12">
        <f t="shared" si="43"/>
        <v>1172175.9099999999</v>
      </c>
      <c r="G165" s="5">
        <f t="shared" si="43"/>
        <v>1056390.83</v>
      </c>
      <c r="H165" s="13">
        <f t="shared" si="43"/>
        <v>115785.08</v>
      </c>
      <c r="I165" s="12">
        <f t="shared" si="43"/>
        <v>39990837.990000002</v>
      </c>
      <c r="J165" s="5">
        <f t="shared" si="43"/>
        <v>31961211.879999999</v>
      </c>
      <c r="K165" s="13">
        <f t="shared" si="43"/>
        <v>8029626.1100000003</v>
      </c>
      <c r="L165" s="12">
        <f t="shared" si="43"/>
        <v>66441874.670000002</v>
      </c>
      <c r="M165" s="5">
        <f t="shared" si="43"/>
        <v>54784197.380000003</v>
      </c>
      <c r="N165" s="13">
        <f t="shared" si="43"/>
        <v>11657677.289999999</v>
      </c>
      <c r="O165" s="12">
        <f t="shared" si="43"/>
        <v>936056.07</v>
      </c>
      <c r="P165" s="5">
        <f t="shared" si="43"/>
        <v>0</v>
      </c>
      <c r="Q165" s="13">
        <f t="shared" si="43"/>
        <v>936056.07</v>
      </c>
      <c r="R165" s="7">
        <f t="shared" si="43"/>
        <v>29230466.559999999</v>
      </c>
    </row>
    <row r="166" spans="1:18" x14ac:dyDescent="0.25">
      <c r="A166" s="24"/>
      <c r="B166" s="32"/>
      <c r="C166" s="33"/>
      <c r="D166" s="33"/>
      <c r="E166" s="34"/>
      <c r="F166" s="32"/>
      <c r="G166" s="33"/>
      <c r="H166" s="34"/>
      <c r="I166" s="32"/>
      <c r="J166" s="33"/>
      <c r="K166" s="34"/>
      <c r="L166" s="32"/>
      <c r="M166" s="33"/>
      <c r="N166" s="34"/>
      <c r="O166" s="32"/>
      <c r="P166" s="33"/>
      <c r="Q166" s="34"/>
      <c r="R166" s="35"/>
    </row>
    <row r="167" spans="1:18" x14ac:dyDescent="0.25">
      <c r="A167" s="22" t="s">
        <v>179</v>
      </c>
      <c r="B167" s="32"/>
      <c r="C167" s="33"/>
      <c r="D167" s="33"/>
      <c r="E167" s="34"/>
      <c r="F167" s="32"/>
      <c r="G167" s="33"/>
      <c r="H167" s="34"/>
      <c r="I167" s="32"/>
      <c r="J167" s="33"/>
      <c r="K167" s="34"/>
      <c r="L167" s="32"/>
      <c r="M167" s="33"/>
      <c r="N167" s="34"/>
      <c r="O167" s="32"/>
      <c r="P167" s="33"/>
      <c r="Q167" s="34"/>
      <c r="R167" s="35"/>
    </row>
    <row r="168" spans="1:18" x14ac:dyDescent="0.25">
      <c r="A168" s="25" t="s">
        <v>202</v>
      </c>
      <c r="B168" s="14">
        <v>19013052.609999999</v>
      </c>
      <c r="C168" s="6">
        <v>519369.32</v>
      </c>
      <c r="D168" s="6">
        <v>0</v>
      </c>
      <c r="E168" s="13">
        <f>SUM(B168:D168)</f>
        <v>19532421.93</v>
      </c>
      <c r="F168" s="14">
        <v>14387381.73</v>
      </c>
      <c r="G168" s="6">
        <v>3655811.26</v>
      </c>
      <c r="H168" s="15">
        <v>10731570.470000001</v>
      </c>
      <c r="I168" s="14">
        <v>187660555.21000001</v>
      </c>
      <c r="J168" s="6">
        <v>48311175.469999999</v>
      </c>
      <c r="K168" s="15">
        <v>139349379.74000001</v>
      </c>
      <c r="L168" s="14">
        <v>73060278.150000006</v>
      </c>
      <c r="M168" s="6">
        <v>40270864.18</v>
      </c>
      <c r="N168" s="15">
        <v>32789413.969999999</v>
      </c>
      <c r="O168" s="14">
        <v>0</v>
      </c>
      <c r="P168" s="6">
        <v>0</v>
      </c>
      <c r="Q168" s="15">
        <v>0</v>
      </c>
      <c r="R168" s="8">
        <v>202402786.11000001</v>
      </c>
    </row>
    <row r="169" spans="1:18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13">
        <f t="shared" ref="E169:E171" si="44">SUM(B169:D169)</f>
        <v>0</v>
      </c>
      <c r="F169" s="14" t="s">
        <v>206</v>
      </c>
      <c r="G169" s="6" t="s">
        <v>206</v>
      </c>
      <c r="H169" s="15" t="s">
        <v>206</v>
      </c>
      <c r="I169" s="14" t="s">
        <v>206</v>
      </c>
      <c r="J169" s="6" t="s">
        <v>206</v>
      </c>
      <c r="K169" s="15" t="s">
        <v>206</v>
      </c>
      <c r="L169" s="14" t="s">
        <v>206</v>
      </c>
      <c r="M169" s="6" t="s">
        <v>206</v>
      </c>
      <c r="N169" s="15" t="s">
        <v>206</v>
      </c>
      <c r="O169" s="14" t="s">
        <v>206</v>
      </c>
      <c r="P169" s="6" t="s">
        <v>206</v>
      </c>
      <c r="Q169" s="15" t="s">
        <v>206</v>
      </c>
      <c r="R169" s="8" t="s">
        <v>206</v>
      </c>
    </row>
    <row r="170" spans="1:18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13">
        <f t="shared" si="44"/>
        <v>0</v>
      </c>
      <c r="F170" s="14" t="s">
        <v>206</v>
      </c>
      <c r="G170" s="6" t="s">
        <v>206</v>
      </c>
      <c r="H170" s="15" t="s">
        <v>206</v>
      </c>
      <c r="I170" s="14" t="s">
        <v>206</v>
      </c>
      <c r="J170" s="6" t="s">
        <v>206</v>
      </c>
      <c r="K170" s="15" t="s">
        <v>206</v>
      </c>
      <c r="L170" s="14" t="s">
        <v>206</v>
      </c>
      <c r="M170" s="6" t="s">
        <v>206</v>
      </c>
      <c r="N170" s="15" t="s">
        <v>206</v>
      </c>
      <c r="O170" s="14" t="s">
        <v>206</v>
      </c>
      <c r="P170" s="6" t="s">
        <v>206</v>
      </c>
      <c r="Q170" s="15" t="s">
        <v>206</v>
      </c>
      <c r="R170" s="8" t="s">
        <v>206</v>
      </c>
    </row>
    <row r="171" spans="1:18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13">
        <f t="shared" si="44"/>
        <v>0</v>
      </c>
      <c r="F171" s="14" t="s">
        <v>206</v>
      </c>
      <c r="G171" s="6" t="s">
        <v>206</v>
      </c>
      <c r="H171" s="15" t="s">
        <v>206</v>
      </c>
      <c r="I171" s="14" t="s">
        <v>206</v>
      </c>
      <c r="J171" s="6" t="s">
        <v>206</v>
      </c>
      <c r="K171" s="15" t="s">
        <v>206</v>
      </c>
      <c r="L171" s="14" t="s">
        <v>206</v>
      </c>
      <c r="M171" s="6" t="s">
        <v>206</v>
      </c>
      <c r="N171" s="15" t="s">
        <v>206</v>
      </c>
      <c r="O171" s="14" t="s">
        <v>206</v>
      </c>
      <c r="P171" s="6" t="s">
        <v>206</v>
      </c>
      <c r="Q171" s="15" t="s">
        <v>206</v>
      </c>
      <c r="R171" s="8" t="s">
        <v>206</v>
      </c>
    </row>
    <row r="172" spans="1:18" x14ac:dyDescent="0.25">
      <c r="A172" s="22" t="s">
        <v>157</v>
      </c>
      <c r="B172" s="12">
        <f t="shared" ref="B172:R172" si="45">SUM(B168:B171)</f>
        <v>19013052.609999999</v>
      </c>
      <c r="C172" s="5">
        <f t="shared" si="45"/>
        <v>519369.32</v>
      </c>
      <c r="D172" s="5">
        <f t="shared" si="45"/>
        <v>0</v>
      </c>
      <c r="E172" s="13">
        <f t="shared" si="45"/>
        <v>19532421.93</v>
      </c>
      <c r="F172" s="12">
        <f t="shared" si="45"/>
        <v>14387381.73</v>
      </c>
      <c r="G172" s="5">
        <f t="shared" si="45"/>
        <v>3655811.26</v>
      </c>
      <c r="H172" s="13">
        <f t="shared" si="45"/>
        <v>10731570.470000001</v>
      </c>
      <c r="I172" s="12">
        <f t="shared" si="45"/>
        <v>187660555.21000001</v>
      </c>
      <c r="J172" s="5">
        <f t="shared" si="45"/>
        <v>48311175.469999999</v>
      </c>
      <c r="K172" s="13">
        <f t="shared" si="45"/>
        <v>139349379.74000001</v>
      </c>
      <c r="L172" s="12">
        <f t="shared" si="45"/>
        <v>73060278.150000006</v>
      </c>
      <c r="M172" s="5">
        <f t="shared" si="45"/>
        <v>40270864.18</v>
      </c>
      <c r="N172" s="13">
        <f t="shared" si="45"/>
        <v>32789413.969999999</v>
      </c>
      <c r="O172" s="12">
        <f t="shared" si="45"/>
        <v>0</v>
      </c>
      <c r="P172" s="5">
        <f t="shared" si="45"/>
        <v>0</v>
      </c>
      <c r="Q172" s="13">
        <f t="shared" si="45"/>
        <v>0</v>
      </c>
      <c r="R172" s="7">
        <f t="shared" si="45"/>
        <v>202402786.11000001</v>
      </c>
    </row>
    <row r="173" spans="1:18" x14ac:dyDescent="0.25">
      <c r="A173" s="24"/>
      <c r="B173" s="32"/>
      <c r="C173" s="33"/>
      <c r="D173" s="33"/>
      <c r="E173" s="34"/>
      <c r="F173" s="32"/>
      <c r="G173" s="33"/>
      <c r="H173" s="34"/>
      <c r="I173" s="32"/>
      <c r="J173" s="33"/>
      <c r="K173" s="34"/>
      <c r="L173" s="32"/>
      <c r="M173" s="33"/>
      <c r="N173" s="34"/>
      <c r="O173" s="32"/>
      <c r="P173" s="33"/>
      <c r="Q173" s="34"/>
      <c r="R173" s="35"/>
    </row>
    <row r="174" spans="1:18" x14ac:dyDescent="0.25">
      <c r="A174" s="22" t="s">
        <v>180</v>
      </c>
      <c r="B174" s="32"/>
      <c r="C174" s="33"/>
      <c r="D174" s="33"/>
      <c r="E174" s="34"/>
      <c r="F174" s="32"/>
      <c r="G174" s="33"/>
      <c r="H174" s="34"/>
      <c r="I174" s="32"/>
      <c r="J174" s="33"/>
      <c r="K174" s="34"/>
      <c r="L174" s="32"/>
      <c r="M174" s="33"/>
      <c r="N174" s="34"/>
      <c r="O174" s="32"/>
      <c r="P174" s="33"/>
      <c r="Q174" s="34"/>
      <c r="R174" s="35"/>
    </row>
    <row r="175" spans="1:18" x14ac:dyDescent="0.25">
      <c r="A175" s="25" t="s">
        <v>202</v>
      </c>
      <c r="B175" s="14">
        <v>17170027</v>
      </c>
      <c r="C175" s="6">
        <v>24059791</v>
      </c>
      <c r="D175" s="6">
        <v>0</v>
      </c>
      <c r="E175" s="13">
        <f>SUM(B175:D175)</f>
        <v>41229818</v>
      </c>
      <c r="F175" s="14">
        <v>0</v>
      </c>
      <c r="G175" s="6">
        <v>0</v>
      </c>
      <c r="H175" s="15">
        <v>0</v>
      </c>
      <c r="I175" s="14">
        <v>713279188</v>
      </c>
      <c r="J175" s="6">
        <v>363146980</v>
      </c>
      <c r="K175" s="15">
        <v>350132208</v>
      </c>
      <c r="L175" s="14">
        <v>318705743</v>
      </c>
      <c r="M175" s="6">
        <v>235267849</v>
      </c>
      <c r="N175" s="15">
        <v>83437894</v>
      </c>
      <c r="O175" s="14">
        <v>13920638</v>
      </c>
      <c r="P175" s="6">
        <v>8855730</v>
      </c>
      <c r="Q175" s="15">
        <v>0</v>
      </c>
      <c r="R175" s="8">
        <v>479864828</v>
      </c>
    </row>
    <row r="176" spans="1:18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13">
        <f t="shared" ref="E176:E178" si="46">SUM(B176:D176)</f>
        <v>0</v>
      </c>
      <c r="F176" s="14" t="s">
        <v>206</v>
      </c>
      <c r="G176" s="6" t="s">
        <v>206</v>
      </c>
      <c r="H176" s="15" t="s">
        <v>206</v>
      </c>
      <c r="I176" s="14" t="s">
        <v>206</v>
      </c>
      <c r="J176" s="6" t="s">
        <v>206</v>
      </c>
      <c r="K176" s="15" t="s">
        <v>206</v>
      </c>
      <c r="L176" s="14" t="s">
        <v>206</v>
      </c>
      <c r="M176" s="6" t="s">
        <v>206</v>
      </c>
      <c r="N176" s="15" t="s">
        <v>206</v>
      </c>
      <c r="O176" s="14" t="s">
        <v>206</v>
      </c>
      <c r="P176" s="6" t="s">
        <v>206</v>
      </c>
      <c r="Q176" s="15" t="s">
        <v>206</v>
      </c>
      <c r="R176" s="8" t="s">
        <v>206</v>
      </c>
    </row>
    <row r="177" spans="1:18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13">
        <f t="shared" si="46"/>
        <v>0</v>
      </c>
      <c r="F177" s="14" t="s">
        <v>206</v>
      </c>
      <c r="G177" s="6" t="s">
        <v>206</v>
      </c>
      <c r="H177" s="15" t="s">
        <v>206</v>
      </c>
      <c r="I177" s="14" t="s">
        <v>206</v>
      </c>
      <c r="J177" s="6" t="s">
        <v>206</v>
      </c>
      <c r="K177" s="15" t="s">
        <v>206</v>
      </c>
      <c r="L177" s="14" t="s">
        <v>206</v>
      </c>
      <c r="M177" s="6" t="s">
        <v>206</v>
      </c>
      <c r="N177" s="15" t="s">
        <v>206</v>
      </c>
      <c r="O177" s="14" t="s">
        <v>206</v>
      </c>
      <c r="P177" s="6" t="s">
        <v>206</v>
      </c>
      <c r="Q177" s="15" t="s">
        <v>206</v>
      </c>
      <c r="R177" s="8" t="s">
        <v>206</v>
      </c>
    </row>
    <row r="178" spans="1:18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13">
        <f t="shared" si="46"/>
        <v>0</v>
      </c>
      <c r="F178" s="14" t="s">
        <v>206</v>
      </c>
      <c r="G178" s="6" t="s">
        <v>206</v>
      </c>
      <c r="H178" s="15" t="s">
        <v>206</v>
      </c>
      <c r="I178" s="14" t="s">
        <v>206</v>
      </c>
      <c r="J178" s="6" t="s">
        <v>206</v>
      </c>
      <c r="K178" s="15" t="s">
        <v>206</v>
      </c>
      <c r="L178" s="14" t="s">
        <v>206</v>
      </c>
      <c r="M178" s="6" t="s">
        <v>206</v>
      </c>
      <c r="N178" s="15" t="s">
        <v>206</v>
      </c>
      <c r="O178" s="14" t="s">
        <v>206</v>
      </c>
      <c r="P178" s="6" t="s">
        <v>206</v>
      </c>
      <c r="Q178" s="15" t="s">
        <v>206</v>
      </c>
      <c r="R178" s="8" t="s">
        <v>206</v>
      </c>
    </row>
    <row r="179" spans="1:18" x14ac:dyDescent="0.25">
      <c r="A179" s="22" t="s">
        <v>157</v>
      </c>
      <c r="B179" s="12">
        <f t="shared" ref="B179:R179" si="47">SUM(B175:B178)</f>
        <v>17170027</v>
      </c>
      <c r="C179" s="5">
        <f t="shared" si="47"/>
        <v>24059791</v>
      </c>
      <c r="D179" s="5">
        <f t="shared" si="47"/>
        <v>0</v>
      </c>
      <c r="E179" s="13">
        <f t="shared" si="47"/>
        <v>41229818</v>
      </c>
      <c r="F179" s="12">
        <f t="shared" si="47"/>
        <v>0</v>
      </c>
      <c r="G179" s="5">
        <f t="shared" si="47"/>
        <v>0</v>
      </c>
      <c r="H179" s="13">
        <f t="shared" si="47"/>
        <v>0</v>
      </c>
      <c r="I179" s="12">
        <f t="shared" si="47"/>
        <v>713279188</v>
      </c>
      <c r="J179" s="5">
        <f t="shared" si="47"/>
        <v>363146980</v>
      </c>
      <c r="K179" s="13">
        <f t="shared" si="47"/>
        <v>350132208</v>
      </c>
      <c r="L179" s="12">
        <f t="shared" si="47"/>
        <v>318705743</v>
      </c>
      <c r="M179" s="5">
        <f t="shared" si="47"/>
        <v>235267849</v>
      </c>
      <c r="N179" s="13">
        <f t="shared" si="47"/>
        <v>83437894</v>
      </c>
      <c r="O179" s="12">
        <f t="shared" si="47"/>
        <v>13920638</v>
      </c>
      <c r="P179" s="5">
        <f t="shared" si="47"/>
        <v>8855730</v>
      </c>
      <c r="Q179" s="13">
        <f t="shared" si="47"/>
        <v>0</v>
      </c>
      <c r="R179" s="7">
        <f t="shared" si="47"/>
        <v>479864828</v>
      </c>
    </row>
    <row r="180" spans="1:18" x14ac:dyDescent="0.25">
      <c r="A180" s="24"/>
      <c r="B180" s="32"/>
      <c r="C180" s="33"/>
      <c r="D180" s="33"/>
      <c r="E180" s="34"/>
      <c r="F180" s="32"/>
      <c r="G180" s="33"/>
      <c r="H180" s="34"/>
      <c r="I180" s="32"/>
      <c r="J180" s="33"/>
      <c r="K180" s="34"/>
      <c r="L180" s="32"/>
      <c r="M180" s="33"/>
      <c r="N180" s="34"/>
      <c r="O180" s="32"/>
      <c r="P180" s="33"/>
      <c r="Q180" s="34"/>
      <c r="R180" s="35"/>
    </row>
    <row r="181" spans="1:18" x14ac:dyDescent="0.25">
      <c r="A181" s="22" t="s">
        <v>181</v>
      </c>
      <c r="B181" s="32"/>
      <c r="C181" s="33"/>
      <c r="D181" s="33"/>
      <c r="E181" s="34"/>
      <c r="F181" s="32"/>
      <c r="G181" s="33"/>
      <c r="H181" s="34"/>
      <c r="I181" s="32"/>
      <c r="J181" s="33"/>
      <c r="K181" s="34"/>
      <c r="L181" s="32"/>
      <c r="M181" s="33"/>
      <c r="N181" s="34"/>
      <c r="O181" s="32"/>
      <c r="P181" s="33"/>
      <c r="Q181" s="34"/>
      <c r="R181" s="35"/>
    </row>
    <row r="182" spans="1:18" x14ac:dyDescent="0.25">
      <c r="A182" s="25" t="s">
        <v>202</v>
      </c>
      <c r="B182" s="14">
        <v>3825630</v>
      </c>
      <c r="C182" s="6">
        <v>8082672</v>
      </c>
      <c r="D182" s="6">
        <v>0</v>
      </c>
      <c r="E182" s="13">
        <f>SUM(B182:D182)</f>
        <v>11908302</v>
      </c>
      <c r="F182" s="14">
        <v>0</v>
      </c>
      <c r="G182" s="6">
        <v>0</v>
      </c>
      <c r="H182" s="15">
        <v>0</v>
      </c>
      <c r="I182" s="14">
        <v>245814057</v>
      </c>
      <c r="J182" s="6">
        <v>41802084</v>
      </c>
      <c r="K182" s="15">
        <v>204011973</v>
      </c>
      <c r="L182" s="14">
        <v>92508211</v>
      </c>
      <c r="M182" s="6">
        <v>48728374</v>
      </c>
      <c r="N182" s="15">
        <v>43779837</v>
      </c>
      <c r="O182" s="14">
        <v>9163346</v>
      </c>
      <c r="P182" s="6">
        <v>3089261</v>
      </c>
      <c r="Q182" s="15">
        <v>6074085</v>
      </c>
      <c r="R182" s="8">
        <v>265774197</v>
      </c>
    </row>
    <row r="183" spans="1:18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13">
        <f t="shared" ref="E183:E185" si="48">SUM(B183:D183)</f>
        <v>0</v>
      </c>
      <c r="F183" s="14" t="s">
        <v>206</v>
      </c>
      <c r="G183" s="6" t="s">
        <v>206</v>
      </c>
      <c r="H183" s="15" t="s">
        <v>206</v>
      </c>
      <c r="I183" s="14" t="s">
        <v>206</v>
      </c>
      <c r="J183" s="6" t="s">
        <v>206</v>
      </c>
      <c r="K183" s="15" t="s">
        <v>206</v>
      </c>
      <c r="L183" s="14" t="s">
        <v>206</v>
      </c>
      <c r="M183" s="6" t="s">
        <v>206</v>
      </c>
      <c r="N183" s="15" t="s">
        <v>206</v>
      </c>
      <c r="O183" s="14" t="s">
        <v>206</v>
      </c>
      <c r="P183" s="6" t="s">
        <v>206</v>
      </c>
      <c r="Q183" s="15" t="s">
        <v>206</v>
      </c>
      <c r="R183" s="8" t="s">
        <v>206</v>
      </c>
    </row>
    <row r="184" spans="1:18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13">
        <f t="shared" si="48"/>
        <v>0</v>
      </c>
      <c r="F184" s="14" t="s">
        <v>206</v>
      </c>
      <c r="G184" s="6" t="s">
        <v>206</v>
      </c>
      <c r="H184" s="15" t="s">
        <v>206</v>
      </c>
      <c r="I184" s="14" t="s">
        <v>206</v>
      </c>
      <c r="J184" s="6" t="s">
        <v>206</v>
      </c>
      <c r="K184" s="15" t="s">
        <v>206</v>
      </c>
      <c r="L184" s="14" t="s">
        <v>206</v>
      </c>
      <c r="M184" s="6" t="s">
        <v>206</v>
      </c>
      <c r="N184" s="15" t="s">
        <v>206</v>
      </c>
      <c r="O184" s="14" t="s">
        <v>206</v>
      </c>
      <c r="P184" s="6" t="s">
        <v>206</v>
      </c>
      <c r="Q184" s="15" t="s">
        <v>206</v>
      </c>
      <c r="R184" s="8" t="s">
        <v>206</v>
      </c>
    </row>
    <row r="185" spans="1:18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13">
        <f t="shared" si="48"/>
        <v>0</v>
      </c>
      <c r="F185" s="14" t="s">
        <v>206</v>
      </c>
      <c r="G185" s="6" t="s">
        <v>206</v>
      </c>
      <c r="H185" s="15" t="s">
        <v>206</v>
      </c>
      <c r="I185" s="14" t="s">
        <v>206</v>
      </c>
      <c r="J185" s="6" t="s">
        <v>206</v>
      </c>
      <c r="K185" s="15" t="s">
        <v>206</v>
      </c>
      <c r="L185" s="14" t="s">
        <v>206</v>
      </c>
      <c r="M185" s="6" t="s">
        <v>206</v>
      </c>
      <c r="N185" s="15" t="s">
        <v>206</v>
      </c>
      <c r="O185" s="14" t="s">
        <v>206</v>
      </c>
      <c r="P185" s="6" t="s">
        <v>206</v>
      </c>
      <c r="Q185" s="15" t="s">
        <v>206</v>
      </c>
      <c r="R185" s="8" t="s">
        <v>206</v>
      </c>
    </row>
    <row r="186" spans="1:18" x14ac:dyDescent="0.25">
      <c r="A186" s="22" t="s">
        <v>157</v>
      </c>
      <c r="B186" s="12">
        <f t="shared" ref="B186:R186" si="49">SUM(B182:B185)</f>
        <v>3825630</v>
      </c>
      <c r="C186" s="5">
        <f t="shared" si="49"/>
        <v>8082672</v>
      </c>
      <c r="D186" s="5">
        <f t="shared" si="49"/>
        <v>0</v>
      </c>
      <c r="E186" s="13">
        <f t="shared" si="49"/>
        <v>11908302</v>
      </c>
      <c r="F186" s="12">
        <f t="shared" si="49"/>
        <v>0</v>
      </c>
      <c r="G186" s="5">
        <f t="shared" si="49"/>
        <v>0</v>
      </c>
      <c r="H186" s="13">
        <f t="shared" si="49"/>
        <v>0</v>
      </c>
      <c r="I186" s="12">
        <f t="shared" si="49"/>
        <v>245814057</v>
      </c>
      <c r="J186" s="5">
        <f t="shared" si="49"/>
        <v>41802084</v>
      </c>
      <c r="K186" s="13">
        <f t="shared" si="49"/>
        <v>204011973</v>
      </c>
      <c r="L186" s="12">
        <f t="shared" si="49"/>
        <v>92508211</v>
      </c>
      <c r="M186" s="5">
        <f t="shared" si="49"/>
        <v>48728374</v>
      </c>
      <c r="N186" s="13">
        <f t="shared" si="49"/>
        <v>43779837</v>
      </c>
      <c r="O186" s="12">
        <f t="shared" si="49"/>
        <v>9163346</v>
      </c>
      <c r="P186" s="5">
        <f t="shared" si="49"/>
        <v>3089261</v>
      </c>
      <c r="Q186" s="13">
        <f t="shared" si="49"/>
        <v>6074085</v>
      </c>
      <c r="R186" s="7">
        <f t="shared" si="49"/>
        <v>265774197</v>
      </c>
    </row>
    <row r="187" spans="1:18" x14ac:dyDescent="0.25">
      <c r="A187" s="24"/>
      <c r="B187" s="32"/>
      <c r="C187" s="33"/>
      <c r="D187" s="33"/>
      <c r="E187" s="34"/>
      <c r="F187" s="32"/>
      <c r="G187" s="33"/>
      <c r="H187" s="34"/>
      <c r="I187" s="32"/>
      <c r="J187" s="33"/>
      <c r="K187" s="34"/>
      <c r="L187" s="32"/>
      <c r="M187" s="33"/>
      <c r="N187" s="34"/>
      <c r="O187" s="32"/>
      <c r="P187" s="33"/>
      <c r="Q187" s="34"/>
      <c r="R187" s="35"/>
    </row>
    <row r="188" spans="1:18" x14ac:dyDescent="0.25">
      <c r="A188" s="22" t="s">
        <v>182</v>
      </c>
      <c r="B188" s="32"/>
      <c r="C188" s="33"/>
      <c r="D188" s="33"/>
      <c r="E188" s="34"/>
      <c r="F188" s="32"/>
      <c r="G188" s="33"/>
      <c r="H188" s="34"/>
      <c r="I188" s="32"/>
      <c r="J188" s="33"/>
      <c r="K188" s="34"/>
      <c r="L188" s="32"/>
      <c r="M188" s="33"/>
      <c r="N188" s="34"/>
      <c r="O188" s="32"/>
      <c r="P188" s="33"/>
      <c r="Q188" s="34"/>
      <c r="R188" s="35"/>
    </row>
    <row r="189" spans="1:18" x14ac:dyDescent="0.25">
      <c r="A189" s="25" t="s">
        <v>202</v>
      </c>
      <c r="B189" s="14">
        <v>7072804</v>
      </c>
      <c r="C189" s="6">
        <v>234578</v>
      </c>
      <c r="D189" s="6">
        <v>0</v>
      </c>
      <c r="E189" s="13">
        <f>SUM(B189:D189)</f>
        <v>7307382</v>
      </c>
      <c r="F189" s="14">
        <v>49404</v>
      </c>
      <c r="G189" s="6">
        <v>32577</v>
      </c>
      <c r="H189" s="15">
        <v>16827</v>
      </c>
      <c r="I189" s="14">
        <v>52498865</v>
      </c>
      <c r="J189" s="6">
        <v>25648479</v>
      </c>
      <c r="K189" s="15">
        <v>26850386</v>
      </c>
      <c r="L189" s="14">
        <v>89982499</v>
      </c>
      <c r="M189" s="6">
        <v>79862431</v>
      </c>
      <c r="N189" s="15">
        <v>10120068</v>
      </c>
      <c r="O189" s="14">
        <v>8919375</v>
      </c>
      <c r="P189" s="6">
        <v>5805158</v>
      </c>
      <c r="Q189" s="15">
        <v>3114217</v>
      </c>
      <c r="R189" s="8">
        <v>47408880</v>
      </c>
    </row>
    <row r="190" spans="1:18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13">
        <f t="shared" ref="E190:E192" si="50">SUM(B190:D190)</f>
        <v>0</v>
      </c>
      <c r="F190" s="14" t="s">
        <v>206</v>
      </c>
      <c r="G190" s="6" t="s">
        <v>206</v>
      </c>
      <c r="H190" s="15" t="s">
        <v>206</v>
      </c>
      <c r="I190" s="14" t="s">
        <v>206</v>
      </c>
      <c r="J190" s="6" t="s">
        <v>206</v>
      </c>
      <c r="K190" s="15" t="s">
        <v>206</v>
      </c>
      <c r="L190" s="14" t="s">
        <v>206</v>
      </c>
      <c r="M190" s="6" t="s">
        <v>206</v>
      </c>
      <c r="N190" s="15" t="s">
        <v>206</v>
      </c>
      <c r="O190" s="14" t="s">
        <v>206</v>
      </c>
      <c r="P190" s="6" t="s">
        <v>206</v>
      </c>
      <c r="Q190" s="15" t="s">
        <v>206</v>
      </c>
      <c r="R190" s="8" t="s">
        <v>206</v>
      </c>
    </row>
    <row r="191" spans="1:18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13">
        <f t="shared" si="50"/>
        <v>0</v>
      </c>
      <c r="F191" s="14" t="s">
        <v>206</v>
      </c>
      <c r="G191" s="6" t="s">
        <v>206</v>
      </c>
      <c r="H191" s="15" t="s">
        <v>206</v>
      </c>
      <c r="I191" s="14" t="s">
        <v>206</v>
      </c>
      <c r="J191" s="6" t="s">
        <v>206</v>
      </c>
      <c r="K191" s="15" t="s">
        <v>206</v>
      </c>
      <c r="L191" s="14" t="s">
        <v>206</v>
      </c>
      <c r="M191" s="6" t="s">
        <v>206</v>
      </c>
      <c r="N191" s="15" t="s">
        <v>206</v>
      </c>
      <c r="O191" s="14" t="s">
        <v>206</v>
      </c>
      <c r="P191" s="6" t="s">
        <v>206</v>
      </c>
      <c r="Q191" s="15" t="s">
        <v>206</v>
      </c>
      <c r="R191" s="8" t="s">
        <v>206</v>
      </c>
    </row>
    <row r="192" spans="1:18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13">
        <f t="shared" si="50"/>
        <v>0</v>
      </c>
      <c r="F192" s="14" t="s">
        <v>206</v>
      </c>
      <c r="G192" s="6" t="s">
        <v>206</v>
      </c>
      <c r="H192" s="15" t="s">
        <v>206</v>
      </c>
      <c r="I192" s="14" t="s">
        <v>206</v>
      </c>
      <c r="J192" s="6" t="s">
        <v>206</v>
      </c>
      <c r="K192" s="15" t="s">
        <v>206</v>
      </c>
      <c r="L192" s="14" t="s">
        <v>206</v>
      </c>
      <c r="M192" s="6" t="s">
        <v>206</v>
      </c>
      <c r="N192" s="15" t="s">
        <v>206</v>
      </c>
      <c r="O192" s="14" t="s">
        <v>206</v>
      </c>
      <c r="P192" s="6" t="s">
        <v>206</v>
      </c>
      <c r="Q192" s="15" t="s">
        <v>206</v>
      </c>
      <c r="R192" s="8" t="s">
        <v>206</v>
      </c>
    </row>
    <row r="193" spans="1:18" x14ac:dyDescent="0.25">
      <c r="A193" s="22" t="s">
        <v>157</v>
      </c>
      <c r="B193" s="12">
        <f t="shared" ref="B193:R193" si="51">SUM(B189:B192)</f>
        <v>7072804</v>
      </c>
      <c r="C193" s="5">
        <f t="shared" si="51"/>
        <v>234578</v>
      </c>
      <c r="D193" s="5">
        <f t="shared" si="51"/>
        <v>0</v>
      </c>
      <c r="E193" s="13">
        <f t="shared" si="51"/>
        <v>7307382</v>
      </c>
      <c r="F193" s="12">
        <f t="shared" si="51"/>
        <v>49404</v>
      </c>
      <c r="G193" s="5">
        <f t="shared" si="51"/>
        <v>32577</v>
      </c>
      <c r="H193" s="13">
        <f t="shared" si="51"/>
        <v>16827</v>
      </c>
      <c r="I193" s="12">
        <f t="shared" si="51"/>
        <v>52498865</v>
      </c>
      <c r="J193" s="5">
        <f t="shared" si="51"/>
        <v>25648479</v>
      </c>
      <c r="K193" s="13">
        <f t="shared" si="51"/>
        <v>26850386</v>
      </c>
      <c r="L193" s="12">
        <f t="shared" si="51"/>
        <v>89982499</v>
      </c>
      <c r="M193" s="5">
        <f t="shared" si="51"/>
        <v>79862431</v>
      </c>
      <c r="N193" s="13">
        <f t="shared" si="51"/>
        <v>10120068</v>
      </c>
      <c r="O193" s="12">
        <f t="shared" si="51"/>
        <v>8919375</v>
      </c>
      <c r="P193" s="5">
        <f t="shared" si="51"/>
        <v>5805158</v>
      </c>
      <c r="Q193" s="13">
        <f t="shared" si="51"/>
        <v>3114217</v>
      </c>
      <c r="R193" s="7">
        <f t="shared" si="51"/>
        <v>47408880</v>
      </c>
    </row>
    <row r="194" spans="1:18" x14ac:dyDescent="0.25">
      <c r="A194" s="24"/>
      <c r="B194" s="32"/>
      <c r="C194" s="33"/>
      <c r="D194" s="33"/>
      <c r="E194" s="34"/>
      <c r="F194" s="32"/>
      <c r="G194" s="33"/>
      <c r="H194" s="34"/>
      <c r="I194" s="32"/>
      <c r="J194" s="33"/>
      <c r="K194" s="34"/>
      <c r="L194" s="32"/>
      <c r="M194" s="33"/>
      <c r="N194" s="34"/>
      <c r="O194" s="32"/>
      <c r="P194" s="33"/>
      <c r="Q194" s="34"/>
      <c r="R194" s="35"/>
    </row>
    <row r="195" spans="1:18" x14ac:dyDescent="0.25">
      <c r="A195" s="22" t="s">
        <v>183</v>
      </c>
      <c r="B195" s="32"/>
      <c r="C195" s="33"/>
      <c r="D195" s="33"/>
      <c r="E195" s="34"/>
      <c r="F195" s="32"/>
      <c r="G195" s="33"/>
      <c r="H195" s="34"/>
      <c r="I195" s="32"/>
      <c r="J195" s="33"/>
      <c r="K195" s="34"/>
      <c r="L195" s="32"/>
      <c r="M195" s="33"/>
      <c r="N195" s="34"/>
      <c r="O195" s="32"/>
      <c r="P195" s="33"/>
      <c r="Q195" s="34"/>
      <c r="R195" s="35"/>
    </row>
    <row r="196" spans="1:18" x14ac:dyDescent="0.25">
      <c r="A196" s="25" t="s">
        <v>202</v>
      </c>
      <c r="B196" s="14">
        <v>0</v>
      </c>
      <c r="C196" s="6">
        <v>931361</v>
      </c>
      <c r="D196" s="6">
        <v>0</v>
      </c>
      <c r="E196" s="13">
        <f>SUM(B196:D196)</f>
        <v>931361</v>
      </c>
      <c r="F196" s="14">
        <v>2732651</v>
      </c>
      <c r="G196" s="6">
        <v>2487314</v>
      </c>
      <c r="H196" s="15">
        <v>245337</v>
      </c>
      <c r="I196" s="14">
        <v>13994478</v>
      </c>
      <c r="J196" s="6">
        <v>9528629</v>
      </c>
      <c r="K196" s="15">
        <v>4465849</v>
      </c>
      <c r="L196" s="14">
        <v>57635550</v>
      </c>
      <c r="M196" s="6">
        <v>40722899</v>
      </c>
      <c r="N196" s="15">
        <v>16912651</v>
      </c>
      <c r="O196" s="14">
        <v>61593</v>
      </c>
      <c r="P196" s="6">
        <v>61593</v>
      </c>
      <c r="Q196" s="15">
        <v>0</v>
      </c>
      <c r="R196" s="8">
        <v>22555198</v>
      </c>
    </row>
    <row r="197" spans="1:18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13">
        <f t="shared" ref="E197:E199" si="52">SUM(B197:D197)</f>
        <v>0</v>
      </c>
      <c r="F197" s="14" t="s">
        <v>206</v>
      </c>
      <c r="G197" s="6" t="s">
        <v>206</v>
      </c>
      <c r="H197" s="15" t="s">
        <v>206</v>
      </c>
      <c r="I197" s="14" t="s">
        <v>206</v>
      </c>
      <c r="J197" s="6" t="s">
        <v>206</v>
      </c>
      <c r="K197" s="15" t="s">
        <v>206</v>
      </c>
      <c r="L197" s="14" t="s">
        <v>206</v>
      </c>
      <c r="M197" s="6" t="s">
        <v>206</v>
      </c>
      <c r="N197" s="15" t="s">
        <v>206</v>
      </c>
      <c r="O197" s="14" t="s">
        <v>206</v>
      </c>
      <c r="P197" s="6" t="s">
        <v>206</v>
      </c>
      <c r="Q197" s="15" t="s">
        <v>206</v>
      </c>
      <c r="R197" s="8" t="s">
        <v>206</v>
      </c>
    </row>
    <row r="198" spans="1:18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13">
        <f t="shared" si="52"/>
        <v>0</v>
      </c>
      <c r="F198" s="14" t="s">
        <v>206</v>
      </c>
      <c r="G198" s="6" t="s">
        <v>206</v>
      </c>
      <c r="H198" s="15" t="s">
        <v>206</v>
      </c>
      <c r="I198" s="14" t="s">
        <v>206</v>
      </c>
      <c r="J198" s="6" t="s">
        <v>206</v>
      </c>
      <c r="K198" s="15" t="s">
        <v>206</v>
      </c>
      <c r="L198" s="14" t="s">
        <v>206</v>
      </c>
      <c r="M198" s="6" t="s">
        <v>206</v>
      </c>
      <c r="N198" s="15" t="s">
        <v>206</v>
      </c>
      <c r="O198" s="14" t="s">
        <v>206</v>
      </c>
      <c r="P198" s="6" t="s">
        <v>206</v>
      </c>
      <c r="Q198" s="15" t="s">
        <v>206</v>
      </c>
      <c r="R198" s="8" t="s">
        <v>206</v>
      </c>
    </row>
    <row r="199" spans="1:18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13">
        <f t="shared" si="52"/>
        <v>0</v>
      </c>
      <c r="F199" s="14" t="s">
        <v>206</v>
      </c>
      <c r="G199" s="6" t="s">
        <v>206</v>
      </c>
      <c r="H199" s="15" t="s">
        <v>206</v>
      </c>
      <c r="I199" s="14" t="s">
        <v>206</v>
      </c>
      <c r="J199" s="6" t="s">
        <v>206</v>
      </c>
      <c r="K199" s="15" t="s">
        <v>206</v>
      </c>
      <c r="L199" s="14" t="s">
        <v>206</v>
      </c>
      <c r="M199" s="6" t="s">
        <v>206</v>
      </c>
      <c r="N199" s="15" t="s">
        <v>206</v>
      </c>
      <c r="O199" s="14" t="s">
        <v>206</v>
      </c>
      <c r="P199" s="6" t="s">
        <v>206</v>
      </c>
      <c r="Q199" s="15" t="s">
        <v>206</v>
      </c>
      <c r="R199" s="8" t="s">
        <v>206</v>
      </c>
    </row>
    <row r="200" spans="1:18" x14ac:dyDescent="0.25">
      <c r="A200" s="22" t="s">
        <v>157</v>
      </c>
      <c r="B200" s="12">
        <f t="shared" ref="B200:R200" si="53">SUM(B196:B199)</f>
        <v>0</v>
      </c>
      <c r="C200" s="5">
        <f t="shared" si="53"/>
        <v>931361</v>
      </c>
      <c r="D200" s="5">
        <f t="shared" si="53"/>
        <v>0</v>
      </c>
      <c r="E200" s="13">
        <f t="shared" si="53"/>
        <v>931361</v>
      </c>
      <c r="F200" s="12">
        <f t="shared" si="53"/>
        <v>2732651</v>
      </c>
      <c r="G200" s="5">
        <f t="shared" si="53"/>
        <v>2487314</v>
      </c>
      <c r="H200" s="13">
        <f t="shared" si="53"/>
        <v>245337</v>
      </c>
      <c r="I200" s="12">
        <f t="shared" si="53"/>
        <v>13994478</v>
      </c>
      <c r="J200" s="5">
        <f t="shared" si="53"/>
        <v>9528629</v>
      </c>
      <c r="K200" s="13">
        <f t="shared" si="53"/>
        <v>4465849</v>
      </c>
      <c r="L200" s="12">
        <f t="shared" si="53"/>
        <v>57635550</v>
      </c>
      <c r="M200" s="5">
        <f t="shared" si="53"/>
        <v>40722899</v>
      </c>
      <c r="N200" s="13">
        <f t="shared" si="53"/>
        <v>16912651</v>
      </c>
      <c r="O200" s="12">
        <f t="shared" si="53"/>
        <v>61593</v>
      </c>
      <c r="P200" s="5">
        <f t="shared" si="53"/>
        <v>61593</v>
      </c>
      <c r="Q200" s="13">
        <f t="shared" si="53"/>
        <v>0</v>
      </c>
      <c r="R200" s="7">
        <f t="shared" si="53"/>
        <v>22555198</v>
      </c>
    </row>
    <row r="201" spans="1:18" x14ac:dyDescent="0.25">
      <c r="A201" s="24"/>
      <c r="B201" s="32"/>
      <c r="C201" s="33"/>
      <c r="D201" s="33"/>
      <c r="E201" s="34"/>
      <c r="F201" s="32"/>
      <c r="G201" s="33"/>
      <c r="H201" s="34"/>
      <c r="I201" s="32"/>
      <c r="J201" s="33"/>
      <c r="K201" s="34"/>
      <c r="L201" s="32"/>
      <c r="M201" s="33"/>
      <c r="N201" s="34"/>
      <c r="O201" s="32"/>
      <c r="P201" s="33"/>
      <c r="Q201" s="34"/>
      <c r="R201" s="35"/>
    </row>
    <row r="202" spans="1:18" x14ac:dyDescent="0.25">
      <c r="A202" s="22" t="s">
        <v>184</v>
      </c>
      <c r="B202" s="32"/>
      <c r="C202" s="33"/>
      <c r="D202" s="33"/>
      <c r="E202" s="34"/>
      <c r="F202" s="32"/>
      <c r="G202" s="33"/>
      <c r="H202" s="34"/>
      <c r="I202" s="32"/>
      <c r="J202" s="33"/>
      <c r="K202" s="34"/>
      <c r="L202" s="32"/>
      <c r="M202" s="33"/>
      <c r="N202" s="34"/>
      <c r="O202" s="32"/>
      <c r="P202" s="33"/>
      <c r="Q202" s="34"/>
      <c r="R202" s="35"/>
    </row>
    <row r="203" spans="1:18" x14ac:dyDescent="0.25">
      <c r="A203" s="25" t="s">
        <v>202</v>
      </c>
      <c r="B203" s="14">
        <v>167922.01</v>
      </c>
      <c r="C203" s="6">
        <v>18171647.469999999</v>
      </c>
      <c r="D203" s="6">
        <v>0</v>
      </c>
      <c r="E203" s="13">
        <f>SUM(B203:D203)</f>
        <v>18339569.48</v>
      </c>
      <c r="F203" s="14">
        <v>0</v>
      </c>
      <c r="G203" s="6">
        <v>0</v>
      </c>
      <c r="H203" s="15">
        <v>0</v>
      </c>
      <c r="I203" s="14">
        <v>34207579.5</v>
      </c>
      <c r="J203" s="6">
        <v>22235759.739999998</v>
      </c>
      <c r="K203" s="15">
        <v>11971819.76</v>
      </c>
      <c r="L203" s="14">
        <v>7426091.71</v>
      </c>
      <c r="M203" s="6">
        <v>5858104.3099999996</v>
      </c>
      <c r="N203" s="15">
        <v>1567987.4</v>
      </c>
      <c r="O203" s="14">
        <v>0</v>
      </c>
      <c r="P203" s="6">
        <v>0</v>
      </c>
      <c r="Q203" s="15">
        <v>0</v>
      </c>
      <c r="R203" s="8">
        <v>31879376.640000001</v>
      </c>
    </row>
    <row r="204" spans="1:18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13">
        <f t="shared" ref="E204:E206" si="54">SUM(B204:D204)</f>
        <v>0</v>
      </c>
      <c r="F204" s="14" t="s">
        <v>206</v>
      </c>
      <c r="G204" s="6" t="s">
        <v>206</v>
      </c>
      <c r="H204" s="15" t="s">
        <v>206</v>
      </c>
      <c r="I204" s="14" t="s">
        <v>206</v>
      </c>
      <c r="J204" s="6" t="s">
        <v>206</v>
      </c>
      <c r="K204" s="15" t="s">
        <v>206</v>
      </c>
      <c r="L204" s="14" t="s">
        <v>206</v>
      </c>
      <c r="M204" s="6" t="s">
        <v>206</v>
      </c>
      <c r="N204" s="15" t="s">
        <v>206</v>
      </c>
      <c r="O204" s="14" t="s">
        <v>206</v>
      </c>
      <c r="P204" s="6" t="s">
        <v>206</v>
      </c>
      <c r="Q204" s="15" t="s">
        <v>206</v>
      </c>
      <c r="R204" s="8" t="s">
        <v>206</v>
      </c>
    </row>
    <row r="205" spans="1:18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13">
        <f t="shared" si="54"/>
        <v>0</v>
      </c>
      <c r="F205" s="14" t="s">
        <v>206</v>
      </c>
      <c r="G205" s="6" t="s">
        <v>206</v>
      </c>
      <c r="H205" s="15" t="s">
        <v>206</v>
      </c>
      <c r="I205" s="14" t="s">
        <v>206</v>
      </c>
      <c r="J205" s="6" t="s">
        <v>206</v>
      </c>
      <c r="K205" s="15" t="s">
        <v>206</v>
      </c>
      <c r="L205" s="14" t="s">
        <v>206</v>
      </c>
      <c r="M205" s="6" t="s">
        <v>206</v>
      </c>
      <c r="N205" s="15" t="s">
        <v>206</v>
      </c>
      <c r="O205" s="14" t="s">
        <v>206</v>
      </c>
      <c r="P205" s="6" t="s">
        <v>206</v>
      </c>
      <c r="Q205" s="15" t="s">
        <v>206</v>
      </c>
      <c r="R205" s="8" t="s">
        <v>206</v>
      </c>
    </row>
    <row r="206" spans="1:18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13">
        <f t="shared" si="54"/>
        <v>0</v>
      </c>
      <c r="F206" s="14" t="s">
        <v>206</v>
      </c>
      <c r="G206" s="6" t="s">
        <v>206</v>
      </c>
      <c r="H206" s="15" t="s">
        <v>206</v>
      </c>
      <c r="I206" s="14" t="s">
        <v>206</v>
      </c>
      <c r="J206" s="6" t="s">
        <v>206</v>
      </c>
      <c r="K206" s="15" t="s">
        <v>206</v>
      </c>
      <c r="L206" s="14" t="s">
        <v>206</v>
      </c>
      <c r="M206" s="6" t="s">
        <v>206</v>
      </c>
      <c r="N206" s="15" t="s">
        <v>206</v>
      </c>
      <c r="O206" s="14" t="s">
        <v>206</v>
      </c>
      <c r="P206" s="6" t="s">
        <v>206</v>
      </c>
      <c r="Q206" s="15" t="s">
        <v>206</v>
      </c>
      <c r="R206" s="8" t="s">
        <v>206</v>
      </c>
    </row>
    <row r="207" spans="1:18" x14ac:dyDescent="0.25">
      <c r="A207" s="22" t="s">
        <v>157</v>
      </c>
      <c r="B207" s="12">
        <f t="shared" ref="B207:R207" si="55">SUM(B203:B206)</f>
        <v>167922.01</v>
      </c>
      <c r="C207" s="5">
        <f t="shared" si="55"/>
        <v>18171647.469999999</v>
      </c>
      <c r="D207" s="5">
        <f t="shared" si="55"/>
        <v>0</v>
      </c>
      <c r="E207" s="13">
        <f t="shared" si="55"/>
        <v>18339569.48</v>
      </c>
      <c r="F207" s="12">
        <f t="shared" si="55"/>
        <v>0</v>
      </c>
      <c r="G207" s="5">
        <f t="shared" si="55"/>
        <v>0</v>
      </c>
      <c r="H207" s="13">
        <f t="shared" si="55"/>
        <v>0</v>
      </c>
      <c r="I207" s="12">
        <f t="shared" si="55"/>
        <v>34207579.5</v>
      </c>
      <c r="J207" s="5">
        <f t="shared" si="55"/>
        <v>22235759.739999998</v>
      </c>
      <c r="K207" s="13">
        <f t="shared" si="55"/>
        <v>11971819.76</v>
      </c>
      <c r="L207" s="12">
        <f t="shared" si="55"/>
        <v>7426091.71</v>
      </c>
      <c r="M207" s="5">
        <f t="shared" si="55"/>
        <v>5858104.3099999996</v>
      </c>
      <c r="N207" s="13">
        <f t="shared" si="55"/>
        <v>1567987.4</v>
      </c>
      <c r="O207" s="12">
        <f t="shared" si="55"/>
        <v>0</v>
      </c>
      <c r="P207" s="5">
        <f t="shared" si="55"/>
        <v>0</v>
      </c>
      <c r="Q207" s="13">
        <f t="shared" si="55"/>
        <v>0</v>
      </c>
      <c r="R207" s="7">
        <f t="shared" si="55"/>
        <v>31879376.640000001</v>
      </c>
    </row>
    <row r="208" spans="1:18" x14ac:dyDescent="0.25">
      <c r="A208" s="24"/>
      <c r="B208" s="32"/>
      <c r="C208" s="33"/>
      <c r="D208" s="33"/>
      <c r="E208" s="34"/>
      <c r="F208" s="32"/>
      <c r="G208" s="33"/>
      <c r="H208" s="34"/>
      <c r="I208" s="32"/>
      <c r="J208" s="33"/>
      <c r="K208" s="34"/>
      <c r="L208" s="32"/>
      <c r="M208" s="33"/>
      <c r="N208" s="34"/>
      <c r="O208" s="32"/>
      <c r="P208" s="33"/>
      <c r="Q208" s="34"/>
      <c r="R208" s="35"/>
    </row>
    <row r="209" spans="1:18" x14ac:dyDescent="0.25">
      <c r="A209" s="22" t="s">
        <v>185</v>
      </c>
      <c r="B209" s="32"/>
      <c r="C209" s="33"/>
      <c r="D209" s="33"/>
      <c r="E209" s="34"/>
      <c r="F209" s="32"/>
      <c r="G209" s="33"/>
      <c r="H209" s="34"/>
      <c r="I209" s="32"/>
      <c r="J209" s="33"/>
      <c r="K209" s="34"/>
      <c r="L209" s="32"/>
      <c r="M209" s="33"/>
      <c r="N209" s="34"/>
      <c r="O209" s="32"/>
      <c r="P209" s="33"/>
      <c r="Q209" s="34"/>
      <c r="R209" s="35"/>
    </row>
    <row r="210" spans="1:18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13">
        <f>SUM(B210:D210)</f>
        <v>0</v>
      </c>
      <c r="F210" s="14" t="s">
        <v>207</v>
      </c>
      <c r="G210" s="6" t="s">
        <v>207</v>
      </c>
      <c r="H210" s="15" t="s">
        <v>207</v>
      </c>
      <c r="I210" s="14" t="s">
        <v>207</v>
      </c>
      <c r="J210" s="6" t="s">
        <v>207</v>
      </c>
      <c r="K210" s="15" t="s">
        <v>207</v>
      </c>
      <c r="L210" s="14" t="s">
        <v>207</v>
      </c>
      <c r="M210" s="6" t="s">
        <v>207</v>
      </c>
      <c r="N210" s="15" t="s">
        <v>207</v>
      </c>
      <c r="O210" s="14" t="s">
        <v>207</v>
      </c>
      <c r="P210" s="6" t="s">
        <v>207</v>
      </c>
      <c r="Q210" s="15" t="s">
        <v>207</v>
      </c>
      <c r="R210" s="8" t="s">
        <v>207</v>
      </c>
    </row>
    <row r="211" spans="1:18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13">
        <f t="shared" ref="E211:E213" si="56">SUM(B211:D211)</f>
        <v>0</v>
      </c>
      <c r="F211" s="14" t="s">
        <v>206</v>
      </c>
      <c r="G211" s="6" t="s">
        <v>206</v>
      </c>
      <c r="H211" s="15" t="s">
        <v>206</v>
      </c>
      <c r="I211" s="14" t="s">
        <v>206</v>
      </c>
      <c r="J211" s="6" t="s">
        <v>206</v>
      </c>
      <c r="K211" s="15" t="s">
        <v>206</v>
      </c>
      <c r="L211" s="14" t="s">
        <v>206</v>
      </c>
      <c r="M211" s="6" t="s">
        <v>206</v>
      </c>
      <c r="N211" s="15" t="s">
        <v>206</v>
      </c>
      <c r="O211" s="14" t="s">
        <v>206</v>
      </c>
      <c r="P211" s="6" t="s">
        <v>206</v>
      </c>
      <c r="Q211" s="15" t="s">
        <v>206</v>
      </c>
      <c r="R211" s="8" t="s">
        <v>206</v>
      </c>
    </row>
    <row r="212" spans="1:18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13">
        <f t="shared" si="56"/>
        <v>0</v>
      </c>
      <c r="F212" s="14" t="s">
        <v>206</v>
      </c>
      <c r="G212" s="6" t="s">
        <v>206</v>
      </c>
      <c r="H212" s="15" t="s">
        <v>206</v>
      </c>
      <c r="I212" s="14" t="s">
        <v>206</v>
      </c>
      <c r="J212" s="6" t="s">
        <v>206</v>
      </c>
      <c r="K212" s="15" t="s">
        <v>206</v>
      </c>
      <c r="L212" s="14" t="s">
        <v>206</v>
      </c>
      <c r="M212" s="6" t="s">
        <v>206</v>
      </c>
      <c r="N212" s="15" t="s">
        <v>206</v>
      </c>
      <c r="O212" s="14" t="s">
        <v>206</v>
      </c>
      <c r="P212" s="6" t="s">
        <v>206</v>
      </c>
      <c r="Q212" s="15" t="s">
        <v>206</v>
      </c>
      <c r="R212" s="8" t="s">
        <v>206</v>
      </c>
    </row>
    <row r="213" spans="1:18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13">
        <f t="shared" si="56"/>
        <v>0</v>
      </c>
      <c r="F213" s="14" t="s">
        <v>206</v>
      </c>
      <c r="G213" s="6" t="s">
        <v>206</v>
      </c>
      <c r="H213" s="15" t="s">
        <v>206</v>
      </c>
      <c r="I213" s="14" t="s">
        <v>206</v>
      </c>
      <c r="J213" s="6" t="s">
        <v>206</v>
      </c>
      <c r="K213" s="15" t="s">
        <v>206</v>
      </c>
      <c r="L213" s="14" t="s">
        <v>206</v>
      </c>
      <c r="M213" s="6" t="s">
        <v>206</v>
      </c>
      <c r="N213" s="15" t="s">
        <v>206</v>
      </c>
      <c r="O213" s="14" t="s">
        <v>206</v>
      </c>
      <c r="P213" s="6" t="s">
        <v>206</v>
      </c>
      <c r="Q213" s="15" t="s">
        <v>206</v>
      </c>
      <c r="R213" s="8" t="s">
        <v>206</v>
      </c>
    </row>
    <row r="214" spans="1:18" x14ac:dyDescent="0.25">
      <c r="A214" s="22" t="s">
        <v>157</v>
      </c>
      <c r="B214" s="12">
        <f t="shared" ref="B214:R214" si="57">SUM(B210:B213)</f>
        <v>0</v>
      </c>
      <c r="C214" s="5">
        <f t="shared" si="57"/>
        <v>0</v>
      </c>
      <c r="D214" s="5">
        <f t="shared" si="57"/>
        <v>0</v>
      </c>
      <c r="E214" s="13">
        <f t="shared" si="57"/>
        <v>0</v>
      </c>
      <c r="F214" s="12">
        <f t="shared" si="57"/>
        <v>0</v>
      </c>
      <c r="G214" s="5">
        <f t="shared" si="57"/>
        <v>0</v>
      </c>
      <c r="H214" s="13">
        <f t="shared" si="57"/>
        <v>0</v>
      </c>
      <c r="I214" s="12">
        <f t="shared" si="57"/>
        <v>0</v>
      </c>
      <c r="J214" s="5">
        <f t="shared" si="57"/>
        <v>0</v>
      </c>
      <c r="K214" s="13">
        <f t="shared" si="57"/>
        <v>0</v>
      </c>
      <c r="L214" s="12">
        <f t="shared" si="57"/>
        <v>0</v>
      </c>
      <c r="M214" s="5">
        <f t="shared" si="57"/>
        <v>0</v>
      </c>
      <c r="N214" s="13">
        <f t="shared" si="57"/>
        <v>0</v>
      </c>
      <c r="O214" s="12">
        <f t="shared" si="57"/>
        <v>0</v>
      </c>
      <c r="P214" s="5">
        <f t="shared" si="57"/>
        <v>0</v>
      </c>
      <c r="Q214" s="13">
        <f t="shared" si="57"/>
        <v>0</v>
      </c>
      <c r="R214" s="7">
        <f t="shared" si="57"/>
        <v>0</v>
      </c>
    </row>
    <row r="215" spans="1:18" x14ac:dyDescent="0.25">
      <c r="A215" s="24"/>
      <c r="B215" s="32"/>
      <c r="C215" s="33"/>
      <c r="D215" s="33"/>
      <c r="E215" s="34"/>
      <c r="F215" s="32"/>
      <c r="G215" s="33"/>
      <c r="H215" s="34"/>
      <c r="I215" s="32"/>
      <c r="J215" s="33"/>
      <c r="K215" s="34"/>
      <c r="L215" s="32"/>
      <c r="M215" s="33"/>
      <c r="N215" s="34"/>
      <c r="O215" s="32"/>
      <c r="P215" s="33"/>
      <c r="Q215" s="34"/>
      <c r="R215" s="35"/>
    </row>
    <row r="216" spans="1:18" x14ac:dyDescent="0.25">
      <c r="A216" s="22" t="s">
        <v>186</v>
      </c>
      <c r="B216" s="32"/>
      <c r="C216" s="33"/>
      <c r="D216" s="33"/>
      <c r="E216" s="34"/>
      <c r="F216" s="32"/>
      <c r="G216" s="33"/>
      <c r="H216" s="34"/>
      <c r="I216" s="32"/>
      <c r="J216" s="33"/>
      <c r="K216" s="34"/>
      <c r="L216" s="32"/>
      <c r="M216" s="33"/>
      <c r="N216" s="34"/>
      <c r="O216" s="32"/>
      <c r="P216" s="33"/>
      <c r="Q216" s="34"/>
      <c r="R216" s="35"/>
    </row>
    <row r="217" spans="1:18" x14ac:dyDescent="0.25">
      <c r="A217" s="25" t="s">
        <v>202</v>
      </c>
      <c r="B217" s="14">
        <v>6928895.29</v>
      </c>
      <c r="C217" s="6">
        <v>3639058.75</v>
      </c>
      <c r="D217" s="6">
        <v>0</v>
      </c>
      <c r="E217" s="13">
        <f>SUM(B217:D217)</f>
        <v>10567954.039999999</v>
      </c>
      <c r="F217" s="14">
        <v>973247.72</v>
      </c>
      <c r="G217" s="6">
        <v>404620.85</v>
      </c>
      <c r="H217" s="15">
        <v>568626.87</v>
      </c>
      <c r="I217" s="14">
        <v>92757685.519999996</v>
      </c>
      <c r="J217" s="6">
        <v>29156838.579999998</v>
      </c>
      <c r="K217" s="15">
        <v>63600846.939999998</v>
      </c>
      <c r="L217" s="14">
        <v>34940616.390000001</v>
      </c>
      <c r="M217" s="6">
        <v>19712857.879999999</v>
      </c>
      <c r="N217" s="15">
        <v>15227758.51</v>
      </c>
      <c r="O217" s="14">
        <v>0</v>
      </c>
      <c r="P217" s="6">
        <v>0</v>
      </c>
      <c r="Q217" s="15">
        <v>0</v>
      </c>
      <c r="R217" s="8">
        <v>89965186.359999999</v>
      </c>
    </row>
    <row r="218" spans="1:18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13">
        <f t="shared" ref="E218:E220" si="58">SUM(B218:D218)</f>
        <v>0</v>
      </c>
      <c r="F218" s="14" t="s">
        <v>206</v>
      </c>
      <c r="G218" s="6" t="s">
        <v>206</v>
      </c>
      <c r="H218" s="15" t="s">
        <v>206</v>
      </c>
      <c r="I218" s="14" t="s">
        <v>206</v>
      </c>
      <c r="J218" s="6" t="s">
        <v>206</v>
      </c>
      <c r="K218" s="15" t="s">
        <v>206</v>
      </c>
      <c r="L218" s="14" t="s">
        <v>206</v>
      </c>
      <c r="M218" s="6" t="s">
        <v>206</v>
      </c>
      <c r="N218" s="15" t="s">
        <v>206</v>
      </c>
      <c r="O218" s="14" t="s">
        <v>206</v>
      </c>
      <c r="P218" s="6" t="s">
        <v>206</v>
      </c>
      <c r="Q218" s="15" t="s">
        <v>206</v>
      </c>
      <c r="R218" s="8" t="s">
        <v>206</v>
      </c>
    </row>
    <row r="219" spans="1:18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13">
        <f t="shared" si="58"/>
        <v>0</v>
      </c>
      <c r="F219" s="14" t="s">
        <v>206</v>
      </c>
      <c r="G219" s="6" t="s">
        <v>206</v>
      </c>
      <c r="H219" s="15" t="s">
        <v>206</v>
      </c>
      <c r="I219" s="14" t="s">
        <v>206</v>
      </c>
      <c r="J219" s="6" t="s">
        <v>206</v>
      </c>
      <c r="K219" s="15" t="s">
        <v>206</v>
      </c>
      <c r="L219" s="14" t="s">
        <v>206</v>
      </c>
      <c r="M219" s="6" t="s">
        <v>206</v>
      </c>
      <c r="N219" s="15" t="s">
        <v>206</v>
      </c>
      <c r="O219" s="14" t="s">
        <v>206</v>
      </c>
      <c r="P219" s="6" t="s">
        <v>206</v>
      </c>
      <c r="Q219" s="15" t="s">
        <v>206</v>
      </c>
      <c r="R219" s="8" t="s">
        <v>206</v>
      </c>
    </row>
    <row r="220" spans="1:18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13">
        <f t="shared" si="58"/>
        <v>0</v>
      </c>
      <c r="F220" s="14" t="s">
        <v>206</v>
      </c>
      <c r="G220" s="6" t="s">
        <v>206</v>
      </c>
      <c r="H220" s="15" t="s">
        <v>206</v>
      </c>
      <c r="I220" s="14" t="s">
        <v>206</v>
      </c>
      <c r="J220" s="6" t="s">
        <v>206</v>
      </c>
      <c r="K220" s="15" t="s">
        <v>206</v>
      </c>
      <c r="L220" s="14" t="s">
        <v>206</v>
      </c>
      <c r="M220" s="6" t="s">
        <v>206</v>
      </c>
      <c r="N220" s="15" t="s">
        <v>206</v>
      </c>
      <c r="O220" s="14" t="s">
        <v>206</v>
      </c>
      <c r="P220" s="6" t="s">
        <v>206</v>
      </c>
      <c r="Q220" s="15" t="s">
        <v>206</v>
      </c>
      <c r="R220" s="8" t="s">
        <v>206</v>
      </c>
    </row>
    <row r="221" spans="1:18" x14ac:dyDescent="0.25">
      <c r="A221" s="22" t="s">
        <v>157</v>
      </c>
      <c r="B221" s="12">
        <f t="shared" ref="B221:R221" si="59">SUM(B217:B220)</f>
        <v>6928895.29</v>
      </c>
      <c r="C221" s="5">
        <f t="shared" si="59"/>
        <v>3639058.75</v>
      </c>
      <c r="D221" s="5">
        <f t="shared" si="59"/>
        <v>0</v>
      </c>
      <c r="E221" s="13">
        <f t="shared" si="59"/>
        <v>10567954.039999999</v>
      </c>
      <c r="F221" s="12">
        <f t="shared" si="59"/>
        <v>973247.72</v>
      </c>
      <c r="G221" s="5">
        <f t="shared" si="59"/>
        <v>404620.85</v>
      </c>
      <c r="H221" s="13">
        <f t="shared" si="59"/>
        <v>568626.87</v>
      </c>
      <c r="I221" s="12">
        <f t="shared" si="59"/>
        <v>92757685.519999996</v>
      </c>
      <c r="J221" s="5">
        <f t="shared" si="59"/>
        <v>29156838.579999998</v>
      </c>
      <c r="K221" s="13">
        <f t="shared" si="59"/>
        <v>63600846.939999998</v>
      </c>
      <c r="L221" s="12">
        <f t="shared" si="59"/>
        <v>34940616.390000001</v>
      </c>
      <c r="M221" s="5">
        <f t="shared" si="59"/>
        <v>19712857.879999999</v>
      </c>
      <c r="N221" s="13">
        <f t="shared" si="59"/>
        <v>15227758.51</v>
      </c>
      <c r="O221" s="12">
        <f t="shared" si="59"/>
        <v>0</v>
      </c>
      <c r="P221" s="5">
        <f t="shared" si="59"/>
        <v>0</v>
      </c>
      <c r="Q221" s="13">
        <f t="shared" si="59"/>
        <v>0</v>
      </c>
      <c r="R221" s="7">
        <f t="shared" si="59"/>
        <v>89965186.359999999</v>
      </c>
    </row>
    <row r="222" spans="1:18" x14ac:dyDescent="0.25">
      <c r="A222" s="24"/>
      <c r="B222" s="32"/>
      <c r="C222" s="33"/>
      <c r="D222" s="33"/>
      <c r="E222" s="34"/>
      <c r="F222" s="32"/>
      <c r="G222" s="33"/>
      <c r="H222" s="34"/>
      <c r="I222" s="32"/>
      <c r="J222" s="33"/>
      <c r="K222" s="34"/>
      <c r="L222" s="32"/>
      <c r="M222" s="33"/>
      <c r="N222" s="34"/>
      <c r="O222" s="32"/>
      <c r="P222" s="33"/>
      <c r="Q222" s="34"/>
      <c r="R222" s="35"/>
    </row>
    <row r="223" spans="1:18" x14ac:dyDescent="0.25">
      <c r="A223" s="22" t="s">
        <v>187</v>
      </c>
      <c r="B223" s="32"/>
      <c r="C223" s="33"/>
      <c r="D223" s="33"/>
      <c r="E223" s="34"/>
      <c r="F223" s="32"/>
      <c r="G223" s="33"/>
      <c r="H223" s="34"/>
      <c r="I223" s="32"/>
      <c r="J223" s="33"/>
      <c r="K223" s="34"/>
      <c r="L223" s="32"/>
      <c r="M223" s="33"/>
      <c r="N223" s="34"/>
      <c r="O223" s="32"/>
      <c r="P223" s="33"/>
      <c r="Q223" s="34"/>
      <c r="R223" s="35"/>
    </row>
    <row r="224" spans="1:18" x14ac:dyDescent="0.25">
      <c r="A224" s="25" t="s">
        <v>202</v>
      </c>
      <c r="B224" s="14">
        <v>2922000</v>
      </c>
      <c r="C224" s="6">
        <v>159786.26999999999</v>
      </c>
      <c r="D224" s="6">
        <v>0</v>
      </c>
      <c r="E224" s="13">
        <f>SUM(B224:D224)</f>
        <v>3081786.27</v>
      </c>
      <c r="F224" s="14">
        <v>53489</v>
      </c>
      <c r="G224" s="6">
        <v>11638.8</v>
      </c>
      <c r="H224" s="15">
        <v>41850.199999999997</v>
      </c>
      <c r="I224" s="14">
        <v>27443729.289999999</v>
      </c>
      <c r="J224" s="6">
        <v>13827824.6</v>
      </c>
      <c r="K224" s="15">
        <v>13615904.689999999</v>
      </c>
      <c r="L224" s="14">
        <v>10288109.17</v>
      </c>
      <c r="M224" s="6">
        <v>6670309.6600000001</v>
      </c>
      <c r="N224" s="15">
        <v>3617799.51</v>
      </c>
      <c r="O224" s="14">
        <v>0</v>
      </c>
      <c r="P224" s="6">
        <v>0</v>
      </c>
      <c r="Q224" s="15">
        <v>0</v>
      </c>
      <c r="R224" s="8">
        <v>20357340.670000002</v>
      </c>
    </row>
    <row r="225" spans="1:18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13">
        <f t="shared" ref="E225:E227" si="60">SUM(B225:D225)</f>
        <v>0</v>
      </c>
      <c r="F225" s="14" t="s">
        <v>206</v>
      </c>
      <c r="G225" s="6" t="s">
        <v>206</v>
      </c>
      <c r="H225" s="15" t="s">
        <v>206</v>
      </c>
      <c r="I225" s="14" t="s">
        <v>206</v>
      </c>
      <c r="J225" s="6" t="s">
        <v>206</v>
      </c>
      <c r="K225" s="15" t="s">
        <v>206</v>
      </c>
      <c r="L225" s="14" t="s">
        <v>206</v>
      </c>
      <c r="M225" s="6" t="s">
        <v>206</v>
      </c>
      <c r="N225" s="15" t="s">
        <v>206</v>
      </c>
      <c r="O225" s="14" t="s">
        <v>206</v>
      </c>
      <c r="P225" s="6" t="s">
        <v>206</v>
      </c>
      <c r="Q225" s="15" t="s">
        <v>206</v>
      </c>
      <c r="R225" s="8" t="s">
        <v>206</v>
      </c>
    </row>
    <row r="226" spans="1:18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13">
        <f t="shared" si="60"/>
        <v>0</v>
      </c>
      <c r="F226" s="14" t="s">
        <v>206</v>
      </c>
      <c r="G226" s="6" t="s">
        <v>206</v>
      </c>
      <c r="H226" s="15" t="s">
        <v>206</v>
      </c>
      <c r="I226" s="14" t="s">
        <v>206</v>
      </c>
      <c r="J226" s="6" t="s">
        <v>206</v>
      </c>
      <c r="K226" s="15" t="s">
        <v>206</v>
      </c>
      <c r="L226" s="14" t="s">
        <v>206</v>
      </c>
      <c r="M226" s="6" t="s">
        <v>206</v>
      </c>
      <c r="N226" s="15" t="s">
        <v>206</v>
      </c>
      <c r="O226" s="14" t="s">
        <v>206</v>
      </c>
      <c r="P226" s="6" t="s">
        <v>206</v>
      </c>
      <c r="Q226" s="15" t="s">
        <v>206</v>
      </c>
      <c r="R226" s="8" t="s">
        <v>206</v>
      </c>
    </row>
    <row r="227" spans="1:18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13">
        <f t="shared" si="60"/>
        <v>0</v>
      </c>
      <c r="F227" s="14" t="s">
        <v>206</v>
      </c>
      <c r="G227" s="6" t="s">
        <v>206</v>
      </c>
      <c r="H227" s="15" t="s">
        <v>206</v>
      </c>
      <c r="I227" s="14" t="s">
        <v>206</v>
      </c>
      <c r="J227" s="6" t="s">
        <v>206</v>
      </c>
      <c r="K227" s="15" t="s">
        <v>206</v>
      </c>
      <c r="L227" s="14" t="s">
        <v>206</v>
      </c>
      <c r="M227" s="6" t="s">
        <v>206</v>
      </c>
      <c r="N227" s="15" t="s">
        <v>206</v>
      </c>
      <c r="O227" s="14" t="s">
        <v>206</v>
      </c>
      <c r="P227" s="6" t="s">
        <v>206</v>
      </c>
      <c r="Q227" s="15" t="s">
        <v>206</v>
      </c>
      <c r="R227" s="8" t="s">
        <v>206</v>
      </c>
    </row>
    <row r="228" spans="1:18" x14ac:dyDescent="0.25">
      <c r="A228" s="22" t="s">
        <v>157</v>
      </c>
      <c r="B228" s="12">
        <f t="shared" ref="B228:R228" si="61">SUM(B224:B227)</f>
        <v>2922000</v>
      </c>
      <c r="C228" s="5">
        <f t="shared" si="61"/>
        <v>159786.26999999999</v>
      </c>
      <c r="D228" s="5">
        <f t="shared" si="61"/>
        <v>0</v>
      </c>
      <c r="E228" s="13">
        <f t="shared" si="61"/>
        <v>3081786.27</v>
      </c>
      <c r="F228" s="12">
        <f t="shared" si="61"/>
        <v>53489</v>
      </c>
      <c r="G228" s="5">
        <f t="shared" si="61"/>
        <v>11638.8</v>
      </c>
      <c r="H228" s="13">
        <f t="shared" si="61"/>
        <v>41850.199999999997</v>
      </c>
      <c r="I228" s="12">
        <f t="shared" si="61"/>
        <v>27443729.289999999</v>
      </c>
      <c r="J228" s="5">
        <f t="shared" si="61"/>
        <v>13827824.6</v>
      </c>
      <c r="K228" s="13">
        <f t="shared" si="61"/>
        <v>13615904.689999999</v>
      </c>
      <c r="L228" s="12">
        <f t="shared" si="61"/>
        <v>10288109.17</v>
      </c>
      <c r="M228" s="5">
        <f t="shared" si="61"/>
        <v>6670309.6600000001</v>
      </c>
      <c r="N228" s="13">
        <f t="shared" si="61"/>
        <v>3617799.51</v>
      </c>
      <c r="O228" s="12">
        <f t="shared" si="61"/>
        <v>0</v>
      </c>
      <c r="P228" s="5">
        <f t="shared" si="61"/>
        <v>0</v>
      </c>
      <c r="Q228" s="13">
        <f t="shared" si="61"/>
        <v>0</v>
      </c>
      <c r="R228" s="7">
        <f t="shared" si="61"/>
        <v>20357340.670000002</v>
      </c>
    </row>
    <row r="229" spans="1:18" x14ac:dyDescent="0.25">
      <c r="A229" s="24"/>
      <c r="B229" s="32"/>
      <c r="C229" s="33"/>
      <c r="D229" s="33"/>
      <c r="E229" s="34"/>
      <c r="F229" s="32"/>
      <c r="G229" s="33"/>
      <c r="H229" s="34"/>
      <c r="I229" s="32"/>
      <c r="J229" s="33"/>
      <c r="K229" s="34"/>
      <c r="L229" s="32"/>
      <c r="M229" s="33"/>
      <c r="N229" s="34"/>
      <c r="O229" s="32"/>
      <c r="P229" s="33"/>
      <c r="Q229" s="34"/>
      <c r="R229" s="35"/>
    </row>
    <row r="230" spans="1:18" x14ac:dyDescent="0.25">
      <c r="A230" s="22" t="s">
        <v>188</v>
      </c>
      <c r="B230" s="32"/>
      <c r="C230" s="33"/>
      <c r="D230" s="33"/>
      <c r="E230" s="34"/>
      <c r="F230" s="32"/>
      <c r="G230" s="33"/>
      <c r="H230" s="34"/>
      <c r="I230" s="32"/>
      <c r="J230" s="33"/>
      <c r="K230" s="34"/>
      <c r="L230" s="32"/>
      <c r="M230" s="33"/>
      <c r="N230" s="34"/>
      <c r="O230" s="32"/>
      <c r="P230" s="33"/>
      <c r="Q230" s="34"/>
      <c r="R230" s="35"/>
    </row>
    <row r="231" spans="1:18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13">
        <f>SUM(B231:D231)</f>
        <v>0</v>
      </c>
      <c r="F231" s="14" t="s">
        <v>207</v>
      </c>
      <c r="G231" s="6" t="s">
        <v>207</v>
      </c>
      <c r="H231" s="15" t="s">
        <v>207</v>
      </c>
      <c r="I231" s="14" t="s">
        <v>207</v>
      </c>
      <c r="J231" s="6" t="s">
        <v>207</v>
      </c>
      <c r="K231" s="15" t="s">
        <v>207</v>
      </c>
      <c r="L231" s="14" t="s">
        <v>207</v>
      </c>
      <c r="M231" s="6" t="s">
        <v>207</v>
      </c>
      <c r="N231" s="15" t="s">
        <v>207</v>
      </c>
      <c r="O231" s="14" t="s">
        <v>207</v>
      </c>
      <c r="P231" s="6" t="s">
        <v>207</v>
      </c>
      <c r="Q231" s="15" t="s">
        <v>207</v>
      </c>
      <c r="R231" s="8" t="s">
        <v>207</v>
      </c>
    </row>
    <row r="232" spans="1:18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13">
        <f t="shared" ref="E232:E234" si="62">SUM(B232:D232)</f>
        <v>0</v>
      </c>
      <c r="F232" s="14" t="s">
        <v>206</v>
      </c>
      <c r="G232" s="6" t="s">
        <v>206</v>
      </c>
      <c r="H232" s="15" t="s">
        <v>206</v>
      </c>
      <c r="I232" s="14" t="s">
        <v>206</v>
      </c>
      <c r="J232" s="6" t="s">
        <v>206</v>
      </c>
      <c r="K232" s="15" t="s">
        <v>206</v>
      </c>
      <c r="L232" s="14" t="s">
        <v>206</v>
      </c>
      <c r="M232" s="6" t="s">
        <v>206</v>
      </c>
      <c r="N232" s="15" t="s">
        <v>206</v>
      </c>
      <c r="O232" s="14" t="s">
        <v>206</v>
      </c>
      <c r="P232" s="6" t="s">
        <v>206</v>
      </c>
      <c r="Q232" s="15" t="s">
        <v>206</v>
      </c>
      <c r="R232" s="8" t="s">
        <v>206</v>
      </c>
    </row>
    <row r="233" spans="1:18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13">
        <f t="shared" si="62"/>
        <v>0</v>
      </c>
      <c r="F233" s="14" t="s">
        <v>206</v>
      </c>
      <c r="G233" s="6" t="s">
        <v>206</v>
      </c>
      <c r="H233" s="15" t="s">
        <v>206</v>
      </c>
      <c r="I233" s="14" t="s">
        <v>206</v>
      </c>
      <c r="J233" s="6" t="s">
        <v>206</v>
      </c>
      <c r="K233" s="15" t="s">
        <v>206</v>
      </c>
      <c r="L233" s="14" t="s">
        <v>206</v>
      </c>
      <c r="M233" s="6" t="s">
        <v>206</v>
      </c>
      <c r="N233" s="15" t="s">
        <v>206</v>
      </c>
      <c r="O233" s="14" t="s">
        <v>206</v>
      </c>
      <c r="P233" s="6" t="s">
        <v>206</v>
      </c>
      <c r="Q233" s="15" t="s">
        <v>206</v>
      </c>
      <c r="R233" s="8" t="s">
        <v>206</v>
      </c>
    </row>
    <row r="234" spans="1:18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13">
        <f t="shared" si="62"/>
        <v>0</v>
      </c>
      <c r="F234" s="14" t="s">
        <v>206</v>
      </c>
      <c r="G234" s="6" t="s">
        <v>206</v>
      </c>
      <c r="H234" s="15" t="s">
        <v>206</v>
      </c>
      <c r="I234" s="14" t="s">
        <v>206</v>
      </c>
      <c r="J234" s="6" t="s">
        <v>206</v>
      </c>
      <c r="K234" s="15" t="s">
        <v>206</v>
      </c>
      <c r="L234" s="14" t="s">
        <v>206</v>
      </c>
      <c r="M234" s="6" t="s">
        <v>206</v>
      </c>
      <c r="N234" s="15" t="s">
        <v>206</v>
      </c>
      <c r="O234" s="14" t="s">
        <v>206</v>
      </c>
      <c r="P234" s="6" t="s">
        <v>206</v>
      </c>
      <c r="Q234" s="15" t="s">
        <v>206</v>
      </c>
      <c r="R234" s="8" t="s">
        <v>206</v>
      </c>
    </row>
    <row r="235" spans="1:18" x14ac:dyDescent="0.25">
      <c r="A235" s="22" t="s">
        <v>157</v>
      </c>
      <c r="B235" s="12">
        <f t="shared" ref="B235:R235" si="63">SUM(B231:B234)</f>
        <v>0</v>
      </c>
      <c r="C235" s="5">
        <f t="shared" si="63"/>
        <v>0</v>
      </c>
      <c r="D235" s="5">
        <f t="shared" si="63"/>
        <v>0</v>
      </c>
      <c r="E235" s="13">
        <f t="shared" si="63"/>
        <v>0</v>
      </c>
      <c r="F235" s="12">
        <f t="shared" si="63"/>
        <v>0</v>
      </c>
      <c r="G235" s="5">
        <f t="shared" si="63"/>
        <v>0</v>
      </c>
      <c r="H235" s="13">
        <f t="shared" si="63"/>
        <v>0</v>
      </c>
      <c r="I235" s="12">
        <f t="shared" si="63"/>
        <v>0</v>
      </c>
      <c r="J235" s="5">
        <f t="shared" si="63"/>
        <v>0</v>
      </c>
      <c r="K235" s="13">
        <f t="shared" si="63"/>
        <v>0</v>
      </c>
      <c r="L235" s="12">
        <f t="shared" si="63"/>
        <v>0</v>
      </c>
      <c r="M235" s="5">
        <f t="shared" si="63"/>
        <v>0</v>
      </c>
      <c r="N235" s="13">
        <f t="shared" si="63"/>
        <v>0</v>
      </c>
      <c r="O235" s="12">
        <f t="shared" si="63"/>
        <v>0</v>
      </c>
      <c r="P235" s="5">
        <f t="shared" si="63"/>
        <v>0</v>
      </c>
      <c r="Q235" s="13">
        <f t="shared" si="63"/>
        <v>0</v>
      </c>
      <c r="R235" s="7">
        <f t="shared" si="63"/>
        <v>0</v>
      </c>
    </row>
    <row r="236" spans="1:18" x14ac:dyDescent="0.25">
      <c r="A236" s="24"/>
      <c r="B236" s="32"/>
      <c r="C236" s="33"/>
      <c r="D236" s="33"/>
      <c r="E236" s="34"/>
      <c r="F236" s="32"/>
      <c r="G236" s="33"/>
      <c r="H236" s="34"/>
      <c r="I236" s="32"/>
      <c r="J236" s="33"/>
      <c r="K236" s="34"/>
      <c r="L236" s="32"/>
      <c r="M236" s="33"/>
      <c r="N236" s="34"/>
      <c r="O236" s="32"/>
      <c r="P236" s="33"/>
      <c r="Q236" s="34"/>
      <c r="R236" s="35"/>
    </row>
    <row r="237" spans="1:18" x14ac:dyDescent="0.25">
      <c r="A237" s="22" t="s">
        <v>189</v>
      </c>
      <c r="B237" s="32"/>
      <c r="C237" s="33"/>
      <c r="D237" s="33"/>
      <c r="E237" s="34"/>
      <c r="F237" s="32"/>
      <c r="G237" s="33"/>
      <c r="H237" s="34"/>
      <c r="I237" s="32"/>
      <c r="J237" s="33"/>
      <c r="K237" s="34"/>
      <c r="L237" s="32"/>
      <c r="M237" s="33"/>
      <c r="N237" s="34"/>
      <c r="O237" s="32"/>
      <c r="P237" s="33"/>
      <c r="Q237" s="34"/>
      <c r="R237" s="35"/>
    </row>
    <row r="238" spans="1:18" x14ac:dyDescent="0.25">
      <c r="A238" s="25" t="s">
        <v>202</v>
      </c>
      <c r="B238" s="14">
        <v>171500</v>
      </c>
      <c r="C238" s="6">
        <v>3568290.81</v>
      </c>
      <c r="D238" s="6">
        <v>0</v>
      </c>
      <c r="E238" s="13">
        <f>SUM(B238:D238)</f>
        <v>3739790.81</v>
      </c>
      <c r="F238" s="14">
        <v>2028890.48</v>
      </c>
      <c r="G238" s="6">
        <v>1736535.94</v>
      </c>
      <c r="H238" s="15">
        <v>292354.53999999998</v>
      </c>
      <c r="I238" s="14">
        <v>82618602.090000004</v>
      </c>
      <c r="J238" s="6">
        <v>53329338.390000001</v>
      </c>
      <c r="K238" s="15">
        <v>29289263.699999999</v>
      </c>
      <c r="L238" s="14">
        <v>32425488.399999999</v>
      </c>
      <c r="M238" s="6">
        <v>27564938.969999999</v>
      </c>
      <c r="N238" s="15">
        <v>4860549.43</v>
      </c>
      <c r="O238" s="14">
        <v>5397646.1399999997</v>
      </c>
      <c r="P238" s="6">
        <v>3210099.22</v>
      </c>
      <c r="Q238" s="15">
        <v>2187546.92</v>
      </c>
      <c r="R238" s="8">
        <v>40369505.399999999</v>
      </c>
    </row>
    <row r="239" spans="1:18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13">
        <f t="shared" ref="E239:E241" si="64">SUM(B239:D239)</f>
        <v>0</v>
      </c>
      <c r="F239" s="14" t="s">
        <v>206</v>
      </c>
      <c r="G239" s="6" t="s">
        <v>206</v>
      </c>
      <c r="H239" s="15" t="s">
        <v>206</v>
      </c>
      <c r="I239" s="14" t="s">
        <v>206</v>
      </c>
      <c r="J239" s="6" t="s">
        <v>206</v>
      </c>
      <c r="K239" s="15" t="s">
        <v>206</v>
      </c>
      <c r="L239" s="14" t="s">
        <v>206</v>
      </c>
      <c r="M239" s="6" t="s">
        <v>206</v>
      </c>
      <c r="N239" s="15" t="s">
        <v>206</v>
      </c>
      <c r="O239" s="14" t="s">
        <v>206</v>
      </c>
      <c r="P239" s="6" t="s">
        <v>206</v>
      </c>
      <c r="Q239" s="15" t="s">
        <v>206</v>
      </c>
      <c r="R239" s="8" t="s">
        <v>206</v>
      </c>
    </row>
    <row r="240" spans="1:18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13">
        <f t="shared" si="64"/>
        <v>0</v>
      </c>
      <c r="F240" s="14" t="s">
        <v>206</v>
      </c>
      <c r="G240" s="6" t="s">
        <v>206</v>
      </c>
      <c r="H240" s="15" t="s">
        <v>206</v>
      </c>
      <c r="I240" s="14" t="s">
        <v>206</v>
      </c>
      <c r="J240" s="6" t="s">
        <v>206</v>
      </c>
      <c r="K240" s="15" t="s">
        <v>206</v>
      </c>
      <c r="L240" s="14" t="s">
        <v>206</v>
      </c>
      <c r="M240" s="6" t="s">
        <v>206</v>
      </c>
      <c r="N240" s="15" t="s">
        <v>206</v>
      </c>
      <c r="O240" s="14" t="s">
        <v>206</v>
      </c>
      <c r="P240" s="6" t="s">
        <v>206</v>
      </c>
      <c r="Q240" s="15" t="s">
        <v>206</v>
      </c>
      <c r="R240" s="8" t="s">
        <v>206</v>
      </c>
    </row>
    <row r="241" spans="1:18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13">
        <f t="shared" si="64"/>
        <v>0</v>
      </c>
      <c r="F241" s="14" t="s">
        <v>206</v>
      </c>
      <c r="G241" s="6" t="s">
        <v>206</v>
      </c>
      <c r="H241" s="15" t="s">
        <v>206</v>
      </c>
      <c r="I241" s="14" t="s">
        <v>206</v>
      </c>
      <c r="J241" s="6" t="s">
        <v>206</v>
      </c>
      <c r="K241" s="15" t="s">
        <v>206</v>
      </c>
      <c r="L241" s="14" t="s">
        <v>206</v>
      </c>
      <c r="M241" s="6" t="s">
        <v>206</v>
      </c>
      <c r="N241" s="15" t="s">
        <v>206</v>
      </c>
      <c r="O241" s="14" t="s">
        <v>206</v>
      </c>
      <c r="P241" s="6" t="s">
        <v>206</v>
      </c>
      <c r="Q241" s="15" t="s">
        <v>206</v>
      </c>
      <c r="R241" s="8" t="s">
        <v>206</v>
      </c>
    </row>
    <row r="242" spans="1:18" x14ac:dyDescent="0.25">
      <c r="A242" s="22" t="s">
        <v>157</v>
      </c>
      <c r="B242" s="12">
        <f t="shared" ref="B242:R242" si="65">SUM(B238:B241)</f>
        <v>171500</v>
      </c>
      <c r="C242" s="5">
        <f t="shared" si="65"/>
        <v>3568290.81</v>
      </c>
      <c r="D242" s="5">
        <f t="shared" si="65"/>
        <v>0</v>
      </c>
      <c r="E242" s="13">
        <f t="shared" si="65"/>
        <v>3739790.81</v>
      </c>
      <c r="F242" s="12">
        <f t="shared" si="65"/>
        <v>2028890.48</v>
      </c>
      <c r="G242" s="5">
        <f t="shared" si="65"/>
        <v>1736535.94</v>
      </c>
      <c r="H242" s="13">
        <f t="shared" si="65"/>
        <v>292354.53999999998</v>
      </c>
      <c r="I242" s="12">
        <f t="shared" si="65"/>
        <v>82618602.090000004</v>
      </c>
      <c r="J242" s="5">
        <f t="shared" si="65"/>
        <v>53329338.390000001</v>
      </c>
      <c r="K242" s="13">
        <f t="shared" si="65"/>
        <v>29289263.699999999</v>
      </c>
      <c r="L242" s="12">
        <f t="shared" si="65"/>
        <v>32425488.399999999</v>
      </c>
      <c r="M242" s="5">
        <f t="shared" si="65"/>
        <v>27564938.969999999</v>
      </c>
      <c r="N242" s="13">
        <f t="shared" si="65"/>
        <v>4860549.43</v>
      </c>
      <c r="O242" s="12">
        <f t="shared" si="65"/>
        <v>5397646.1399999997</v>
      </c>
      <c r="P242" s="5">
        <f t="shared" si="65"/>
        <v>3210099.22</v>
      </c>
      <c r="Q242" s="13">
        <f t="shared" si="65"/>
        <v>2187546.92</v>
      </c>
      <c r="R242" s="7">
        <f t="shared" si="65"/>
        <v>40369505.399999999</v>
      </c>
    </row>
    <row r="243" spans="1:18" x14ac:dyDescent="0.25">
      <c r="A243" s="24"/>
      <c r="B243" s="32"/>
      <c r="C243" s="33"/>
      <c r="D243" s="33"/>
      <c r="E243" s="34"/>
      <c r="F243" s="32"/>
      <c r="G243" s="33"/>
      <c r="H243" s="34"/>
      <c r="I243" s="32"/>
      <c r="J243" s="33"/>
      <c r="K243" s="34"/>
      <c r="L243" s="32"/>
      <c r="M243" s="33"/>
      <c r="N243" s="34"/>
      <c r="O243" s="32"/>
      <c r="P243" s="33"/>
      <c r="Q243" s="34"/>
      <c r="R243" s="35"/>
    </row>
    <row r="244" spans="1:18" x14ac:dyDescent="0.25">
      <c r="A244" s="22" t="s">
        <v>190</v>
      </c>
      <c r="B244" s="32"/>
      <c r="C244" s="33"/>
      <c r="D244" s="33"/>
      <c r="E244" s="34"/>
      <c r="F244" s="32"/>
      <c r="G244" s="33"/>
      <c r="H244" s="34"/>
      <c r="I244" s="32"/>
      <c r="J244" s="33"/>
      <c r="K244" s="34"/>
      <c r="L244" s="32"/>
      <c r="M244" s="33"/>
      <c r="N244" s="34"/>
      <c r="O244" s="32"/>
      <c r="P244" s="33"/>
      <c r="Q244" s="34"/>
      <c r="R244" s="35"/>
    </row>
    <row r="245" spans="1:18" x14ac:dyDescent="0.25">
      <c r="A245" s="25" t="s">
        <v>202</v>
      </c>
      <c r="B245" s="14">
        <v>388158</v>
      </c>
      <c r="C245" s="6">
        <v>839528.63</v>
      </c>
      <c r="D245" s="6">
        <v>0</v>
      </c>
      <c r="E245" s="13">
        <f>SUM(B245:D245)</f>
        <v>1227686.6299999999</v>
      </c>
      <c r="F245" s="14">
        <v>839184.07</v>
      </c>
      <c r="G245" s="6">
        <v>836429.01</v>
      </c>
      <c r="H245" s="15">
        <v>2755.06</v>
      </c>
      <c r="I245" s="14">
        <v>20853971.289999999</v>
      </c>
      <c r="J245" s="6">
        <v>9682189.5299999993</v>
      </c>
      <c r="K245" s="15">
        <v>11171781.76</v>
      </c>
      <c r="L245" s="14">
        <v>10176884.84</v>
      </c>
      <c r="M245" s="6">
        <v>7758716.4000000004</v>
      </c>
      <c r="N245" s="15">
        <v>2418168.44</v>
      </c>
      <c r="O245" s="14">
        <v>161478.92000000001</v>
      </c>
      <c r="P245" s="6">
        <v>105654.73</v>
      </c>
      <c r="Q245" s="15">
        <v>55824.19</v>
      </c>
      <c r="R245" s="8">
        <v>14876216.08</v>
      </c>
    </row>
    <row r="246" spans="1:18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13">
        <f t="shared" ref="E246:E248" si="66">SUM(B246:D246)</f>
        <v>0</v>
      </c>
      <c r="F246" s="14" t="s">
        <v>206</v>
      </c>
      <c r="G246" s="6" t="s">
        <v>206</v>
      </c>
      <c r="H246" s="15" t="s">
        <v>206</v>
      </c>
      <c r="I246" s="14" t="s">
        <v>206</v>
      </c>
      <c r="J246" s="6" t="s">
        <v>206</v>
      </c>
      <c r="K246" s="15" t="s">
        <v>206</v>
      </c>
      <c r="L246" s="14" t="s">
        <v>206</v>
      </c>
      <c r="M246" s="6" t="s">
        <v>206</v>
      </c>
      <c r="N246" s="15" t="s">
        <v>206</v>
      </c>
      <c r="O246" s="14" t="s">
        <v>206</v>
      </c>
      <c r="P246" s="6" t="s">
        <v>206</v>
      </c>
      <c r="Q246" s="15" t="s">
        <v>206</v>
      </c>
      <c r="R246" s="8" t="s">
        <v>206</v>
      </c>
    </row>
    <row r="247" spans="1:18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13">
        <f t="shared" si="66"/>
        <v>0</v>
      </c>
      <c r="F247" s="14" t="s">
        <v>206</v>
      </c>
      <c r="G247" s="6" t="s">
        <v>206</v>
      </c>
      <c r="H247" s="15" t="s">
        <v>206</v>
      </c>
      <c r="I247" s="14" t="s">
        <v>206</v>
      </c>
      <c r="J247" s="6" t="s">
        <v>206</v>
      </c>
      <c r="K247" s="15" t="s">
        <v>206</v>
      </c>
      <c r="L247" s="14" t="s">
        <v>206</v>
      </c>
      <c r="M247" s="6" t="s">
        <v>206</v>
      </c>
      <c r="N247" s="15" t="s">
        <v>206</v>
      </c>
      <c r="O247" s="14" t="s">
        <v>206</v>
      </c>
      <c r="P247" s="6" t="s">
        <v>206</v>
      </c>
      <c r="Q247" s="15" t="s">
        <v>206</v>
      </c>
      <c r="R247" s="8" t="s">
        <v>206</v>
      </c>
    </row>
    <row r="248" spans="1:18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13">
        <f t="shared" si="66"/>
        <v>0</v>
      </c>
      <c r="F248" s="14" t="s">
        <v>206</v>
      </c>
      <c r="G248" s="6" t="s">
        <v>206</v>
      </c>
      <c r="H248" s="15" t="s">
        <v>206</v>
      </c>
      <c r="I248" s="14" t="s">
        <v>206</v>
      </c>
      <c r="J248" s="6" t="s">
        <v>206</v>
      </c>
      <c r="K248" s="15" t="s">
        <v>206</v>
      </c>
      <c r="L248" s="14" t="s">
        <v>206</v>
      </c>
      <c r="M248" s="6" t="s">
        <v>206</v>
      </c>
      <c r="N248" s="15" t="s">
        <v>206</v>
      </c>
      <c r="O248" s="14" t="s">
        <v>206</v>
      </c>
      <c r="P248" s="6" t="s">
        <v>206</v>
      </c>
      <c r="Q248" s="15" t="s">
        <v>206</v>
      </c>
      <c r="R248" s="8" t="s">
        <v>206</v>
      </c>
    </row>
    <row r="249" spans="1:18" x14ac:dyDescent="0.25">
      <c r="A249" s="22" t="s">
        <v>157</v>
      </c>
      <c r="B249" s="12">
        <f t="shared" ref="B249:R249" si="67">SUM(B245:B248)</f>
        <v>388158</v>
      </c>
      <c r="C249" s="5">
        <f t="shared" si="67"/>
        <v>839528.63</v>
      </c>
      <c r="D249" s="5">
        <f t="shared" si="67"/>
        <v>0</v>
      </c>
      <c r="E249" s="13">
        <f t="shared" si="67"/>
        <v>1227686.6299999999</v>
      </c>
      <c r="F249" s="12">
        <f t="shared" si="67"/>
        <v>839184.07</v>
      </c>
      <c r="G249" s="5">
        <f t="shared" si="67"/>
        <v>836429.01</v>
      </c>
      <c r="H249" s="13">
        <f t="shared" si="67"/>
        <v>2755.06</v>
      </c>
      <c r="I249" s="12">
        <f t="shared" si="67"/>
        <v>20853971.289999999</v>
      </c>
      <c r="J249" s="5">
        <f t="shared" si="67"/>
        <v>9682189.5299999993</v>
      </c>
      <c r="K249" s="13">
        <f t="shared" si="67"/>
        <v>11171781.76</v>
      </c>
      <c r="L249" s="12">
        <f t="shared" si="67"/>
        <v>10176884.84</v>
      </c>
      <c r="M249" s="5">
        <f t="shared" si="67"/>
        <v>7758716.4000000004</v>
      </c>
      <c r="N249" s="13">
        <f t="shared" si="67"/>
        <v>2418168.44</v>
      </c>
      <c r="O249" s="12">
        <f t="shared" si="67"/>
        <v>161478.92000000001</v>
      </c>
      <c r="P249" s="5">
        <f t="shared" si="67"/>
        <v>105654.73</v>
      </c>
      <c r="Q249" s="13">
        <f t="shared" si="67"/>
        <v>55824.19</v>
      </c>
      <c r="R249" s="7">
        <f t="shared" si="67"/>
        <v>14876216.08</v>
      </c>
    </row>
    <row r="250" spans="1:18" x14ac:dyDescent="0.25">
      <c r="A250" s="24"/>
      <c r="B250" s="32"/>
      <c r="C250" s="33"/>
      <c r="D250" s="33"/>
      <c r="E250" s="34"/>
      <c r="F250" s="32"/>
      <c r="G250" s="33"/>
      <c r="H250" s="34"/>
      <c r="I250" s="32"/>
      <c r="J250" s="33"/>
      <c r="K250" s="34"/>
      <c r="L250" s="32"/>
      <c r="M250" s="33"/>
      <c r="N250" s="34"/>
      <c r="O250" s="32"/>
      <c r="P250" s="33"/>
      <c r="Q250" s="34"/>
      <c r="R250" s="35"/>
    </row>
    <row r="251" spans="1:18" x14ac:dyDescent="0.25">
      <c r="A251" s="22" t="s">
        <v>191</v>
      </c>
      <c r="B251" s="32"/>
      <c r="C251" s="33"/>
      <c r="D251" s="33"/>
      <c r="E251" s="34"/>
      <c r="F251" s="32"/>
      <c r="G251" s="33"/>
      <c r="H251" s="34"/>
      <c r="I251" s="32"/>
      <c r="J251" s="33"/>
      <c r="K251" s="34"/>
      <c r="L251" s="32"/>
      <c r="M251" s="33"/>
      <c r="N251" s="34"/>
      <c r="O251" s="32"/>
      <c r="P251" s="33"/>
      <c r="Q251" s="34"/>
      <c r="R251" s="35"/>
    </row>
    <row r="252" spans="1:18" x14ac:dyDescent="0.25">
      <c r="A252" s="25" t="s">
        <v>202</v>
      </c>
      <c r="B252" s="14">
        <v>2554000</v>
      </c>
      <c r="C252" s="6">
        <v>6500</v>
      </c>
      <c r="D252" s="6">
        <v>0</v>
      </c>
      <c r="E252" s="13">
        <f>SUM(B252:D252)</f>
        <v>2560500</v>
      </c>
      <c r="F252" s="14">
        <v>128226</v>
      </c>
      <c r="G252" s="6">
        <v>76272</v>
      </c>
      <c r="H252" s="15">
        <v>51954</v>
      </c>
      <c r="I252" s="14">
        <v>3985410</v>
      </c>
      <c r="J252" s="6">
        <v>920726</v>
      </c>
      <c r="K252" s="15">
        <v>3064684</v>
      </c>
      <c r="L252" s="14">
        <v>5898073</v>
      </c>
      <c r="M252" s="6">
        <v>3922687</v>
      </c>
      <c r="N252" s="15">
        <v>1975386</v>
      </c>
      <c r="O252" s="14">
        <v>51680</v>
      </c>
      <c r="P252" s="6">
        <v>19707</v>
      </c>
      <c r="Q252" s="15">
        <v>31973</v>
      </c>
      <c r="R252" s="8">
        <v>7684497</v>
      </c>
    </row>
    <row r="253" spans="1:18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13">
        <f t="shared" ref="E253:E255" si="68">SUM(B253:D253)</f>
        <v>0</v>
      </c>
      <c r="F253" s="14" t="s">
        <v>206</v>
      </c>
      <c r="G253" s="6" t="s">
        <v>206</v>
      </c>
      <c r="H253" s="15" t="s">
        <v>206</v>
      </c>
      <c r="I253" s="14" t="s">
        <v>206</v>
      </c>
      <c r="J253" s="6" t="s">
        <v>206</v>
      </c>
      <c r="K253" s="15" t="s">
        <v>206</v>
      </c>
      <c r="L253" s="14" t="s">
        <v>206</v>
      </c>
      <c r="M253" s="6" t="s">
        <v>206</v>
      </c>
      <c r="N253" s="15" t="s">
        <v>206</v>
      </c>
      <c r="O253" s="14" t="s">
        <v>206</v>
      </c>
      <c r="P253" s="6" t="s">
        <v>206</v>
      </c>
      <c r="Q253" s="15" t="s">
        <v>206</v>
      </c>
      <c r="R253" s="8" t="s">
        <v>206</v>
      </c>
    </row>
    <row r="254" spans="1:18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13">
        <f t="shared" si="68"/>
        <v>0</v>
      </c>
      <c r="F254" s="14" t="s">
        <v>206</v>
      </c>
      <c r="G254" s="6" t="s">
        <v>206</v>
      </c>
      <c r="H254" s="15" t="s">
        <v>206</v>
      </c>
      <c r="I254" s="14" t="s">
        <v>206</v>
      </c>
      <c r="J254" s="6" t="s">
        <v>206</v>
      </c>
      <c r="K254" s="15" t="s">
        <v>206</v>
      </c>
      <c r="L254" s="14" t="s">
        <v>206</v>
      </c>
      <c r="M254" s="6" t="s">
        <v>206</v>
      </c>
      <c r="N254" s="15" t="s">
        <v>206</v>
      </c>
      <c r="O254" s="14" t="s">
        <v>206</v>
      </c>
      <c r="P254" s="6" t="s">
        <v>206</v>
      </c>
      <c r="Q254" s="15" t="s">
        <v>206</v>
      </c>
      <c r="R254" s="8" t="s">
        <v>206</v>
      </c>
    </row>
    <row r="255" spans="1:18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13">
        <f t="shared" si="68"/>
        <v>0</v>
      </c>
      <c r="F255" s="14" t="s">
        <v>206</v>
      </c>
      <c r="G255" s="6" t="s">
        <v>206</v>
      </c>
      <c r="H255" s="15" t="s">
        <v>206</v>
      </c>
      <c r="I255" s="14" t="s">
        <v>206</v>
      </c>
      <c r="J255" s="6" t="s">
        <v>206</v>
      </c>
      <c r="K255" s="15" t="s">
        <v>206</v>
      </c>
      <c r="L255" s="14" t="s">
        <v>206</v>
      </c>
      <c r="M255" s="6" t="s">
        <v>206</v>
      </c>
      <c r="N255" s="15" t="s">
        <v>206</v>
      </c>
      <c r="O255" s="14" t="s">
        <v>206</v>
      </c>
      <c r="P255" s="6" t="s">
        <v>206</v>
      </c>
      <c r="Q255" s="15" t="s">
        <v>206</v>
      </c>
      <c r="R255" s="8" t="s">
        <v>206</v>
      </c>
    </row>
    <row r="256" spans="1:18" x14ac:dyDescent="0.25">
      <c r="A256" s="22" t="s">
        <v>157</v>
      </c>
      <c r="B256" s="12">
        <f t="shared" ref="B256:R256" si="69">SUM(B252:B255)</f>
        <v>2554000</v>
      </c>
      <c r="C256" s="5">
        <f t="shared" si="69"/>
        <v>6500</v>
      </c>
      <c r="D256" s="5">
        <f t="shared" si="69"/>
        <v>0</v>
      </c>
      <c r="E256" s="13">
        <f t="shared" si="69"/>
        <v>2560500</v>
      </c>
      <c r="F256" s="12">
        <f t="shared" si="69"/>
        <v>128226</v>
      </c>
      <c r="G256" s="5">
        <f t="shared" si="69"/>
        <v>76272</v>
      </c>
      <c r="H256" s="13">
        <f t="shared" si="69"/>
        <v>51954</v>
      </c>
      <c r="I256" s="12">
        <f t="shared" si="69"/>
        <v>3985410</v>
      </c>
      <c r="J256" s="5">
        <f t="shared" si="69"/>
        <v>920726</v>
      </c>
      <c r="K256" s="13">
        <f t="shared" si="69"/>
        <v>3064684</v>
      </c>
      <c r="L256" s="12">
        <f t="shared" si="69"/>
        <v>5898073</v>
      </c>
      <c r="M256" s="5">
        <f t="shared" si="69"/>
        <v>3922687</v>
      </c>
      <c r="N256" s="13">
        <f t="shared" si="69"/>
        <v>1975386</v>
      </c>
      <c r="O256" s="12">
        <f t="shared" si="69"/>
        <v>51680</v>
      </c>
      <c r="P256" s="5">
        <f t="shared" si="69"/>
        <v>19707</v>
      </c>
      <c r="Q256" s="13">
        <f t="shared" si="69"/>
        <v>31973</v>
      </c>
      <c r="R256" s="7">
        <f t="shared" si="69"/>
        <v>7684497</v>
      </c>
    </row>
    <row r="257" spans="1:18" x14ac:dyDescent="0.25">
      <c r="A257" s="24"/>
      <c r="B257" s="32"/>
      <c r="C257" s="33"/>
      <c r="D257" s="33"/>
      <c r="E257" s="34"/>
      <c r="F257" s="32"/>
      <c r="G257" s="33"/>
      <c r="H257" s="34"/>
      <c r="I257" s="32"/>
      <c r="J257" s="33"/>
      <c r="K257" s="34"/>
      <c r="L257" s="32"/>
      <c r="M257" s="33"/>
      <c r="N257" s="34"/>
      <c r="O257" s="32"/>
      <c r="P257" s="33"/>
      <c r="Q257" s="34"/>
      <c r="R257" s="35"/>
    </row>
    <row r="258" spans="1:18" x14ac:dyDescent="0.25">
      <c r="A258" s="22" t="s">
        <v>192</v>
      </c>
      <c r="B258" s="32"/>
      <c r="C258" s="33"/>
      <c r="D258" s="33"/>
      <c r="E258" s="34"/>
      <c r="F258" s="32"/>
      <c r="G258" s="33"/>
      <c r="H258" s="34"/>
      <c r="I258" s="32"/>
      <c r="J258" s="33"/>
      <c r="K258" s="34"/>
      <c r="L258" s="32"/>
      <c r="M258" s="33"/>
      <c r="N258" s="34"/>
      <c r="O258" s="32"/>
      <c r="P258" s="33"/>
      <c r="Q258" s="34"/>
      <c r="R258" s="35"/>
    </row>
    <row r="259" spans="1:18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13">
        <f>SUM(B259:D259)</f>
        <v>0</v>
      </c>
      <c r="F259" s="14" t="s">
        <v>207</v>
      </c>
      <c r="G259" s="6" t="s">
        <v>207</v>
      </c>
      <c r="H259" s="15" t="s">
        <v>207</v>
      </c>
      <c r="I259" s="14" t="s">
        <v>207</v>
      </c>
      <c r="J259" s="6" t="s">
        <v>207</v>
      </c>
      <c r="K259" s="15" t="s">
        <v>207</v>
      </c>
      <c r="L259" s="14" t="s">
        <v>207</v>
      </c>
      <c r="M259" s="6" t="s">
        <v>207</v>
      </c>
      <c r="N259" s="15" t="s">
        <v>207</v>
      </c>
      <c r="O259" s="14" t="s">
        <v>207</v>
      </c>
      <c r="P259" s="6" t="s">
        <v>207</v>
      </c>
      <c r="Q259" s="15" t="s">
        <v>207</v>
      </c>
      <c r="R259" s="8" t="s">
        <v>207</v>
      </c>
    </row>
    <row r="260" spans="1:18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13">
        <f t="shared" ref="E260:E262" si="70">SUM(B260:D260)</f>
        <v>0</v>
      </c>
      <c r="F260" s="14" t="s">
        <v>206</v>
      </c>
      <c r="G260" s="6" t="s">
        <v>206</v>
      </c>
      <c r="H260" s="15" t="s">
        <v>206</v>
      </c>
      <c r="I260" s="14" t="s">
        <v>206</v>
      </c>
      <c r="J260" s="6" t="s">
        <v>206</v>
      </c>
      <c r="K260" s="15" t="s">
        <v>206</v>
      </c>
      <c r="L260" s="14" t="s">
        <v>206</v>
      </c>
      <c r="M260" s="6" t="s">
        <v>206</v>
      </c>
      <c r="N260" s="15" t="s">
        <v>206</v>
      </c>
      <c r="O260" s="14" t="s">
        <v>206</v>
      </c>
      <c r="P260" s="6" t="s">
        <v>206</v>
      </c>
      <c r="Q260" s="15" t="s">
        <v>206</v>
      </c>
      <c r="R260" s="8" t="s">
        <v>206</v>
      </c>
    </row>
    <row r="261" spans="1:18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13">
        <f t="shared" si="70"/>
        <v>0</v>
      </c>
      <c r="F261" s="14" t="s">
        <v>206</v>
      </c>
      <c r="G261" s="6" t="s">
        <v>206</v>
      </c>
      <c r="H261" s="15" t="s">
        <v>206</v>
      </c>
      <c r="I261" s="14" t="s">
        <v>206</v>
      </c>
      <c r="J261" s="6" t="s">
        <v>206</v>
      </c>
      <c r="K261" s="15" t="s">
        <v>206</v>
      </c>
      <c r="L261" s="14" t="s">
        <v>206</v>
      </c>
      <c r="M261" s="6" t="s">
        <v>206</v>
      </c>
      <c r="N261" s="15" t="s">
        <v>206</v>
      </c>
      <c r="O261" s="14" t="s">
        <v>206</v>
      </c>
      <c r="P261" s="6" t="s">
        <v>206</v>
      </c>
      <c r="Q261" s="15" t="s">
        <v>206</v>
      </c>
      <c r="R261" s="8" t="s">
        <v>206</v>
      </c>
    </row>
    <row r="262" spans="1:18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13">
        <f t="shared" si="70"/>
        <v>0</v>
      </c>
      <c r="F262" s="14" t="s">
        <v>206</v>
      </c>
      <c r="G262" s="6" t="s">
        <v>206</v>
      </c>
      <c r="H262" s="15" t="s">
        <v>206</v>
      </c>
      <c r="I262" s="14" t="s">
        <v>206</v>
      </c>
      <c r="J262" s="6" t="s">
        <v>206</v>
      </c>
      <c r="K262" s="15" t="s">
        <v>206</v>
      </c>
      <c r="L262" s="14" t="s">
        <v>206</v>
      </c>
      <c r="M262" s="6" t="s">
        <v>206</v>
      </c>
      <c r="N262" s="15" t="s">
        <v>206</v>
      </c>
      <c r="O262" s="14" t="s">
        <v>206</v>
      </c>
      <c r="P262" s="6" t="s">
        <v>206</v>
      </c>
      <c r="Q262" s="15" t="s">
        <v>206</v>
      </c>
      <c r="R262" s="8" t="s">
        <v>206</v>
      </c>
    </row>
    <row r="263" spans="1:18" x14ac:dyDescent="0.25">
      <c r="A263" s="22" t="s">
        <v>157</v>
      </c>
      <c r="B263" s="12">
        <f t="shared" ref="B263:R263" si="71">SUM(B259:B262)</f>
        <v>0</v>
      </c>
      <c r="C263" s="5">
        <f t="shared" si="71"/>
        <v>0</v>
      </c>
      <c r="D263" s="5">
        <f t="shared" si="71"/>
        <v>0</v>
      </c>
      <c r="E263" s="13">
        <f t="shared" si="71"/>
        <v>0</v>
      </c>
      <c r="F263" s="12">
        <f t="shared" si="71"/>
        <v>0</v>
      </c>
      <c r="G263" s="5">
        <f t="shared" si="71"/>
        <v>0</v>
      </c>
      <c r="H263" s="13">
        <f t="shared" si="71"/>
        <v>0</v>
      </c>
      <c r="I263" s="12">
        <f t="shared" si="71"/>
        <v>0</v>
      </c>
      <c r="J263" s="5">
        <f t="shared" si="71"/>
        <v>0</v>
      </c>
      <c r="K263" s="13">
        <f t="shared" si="71"/>
        <v>0</v>
      </c>
      <c r="L263" s="12">
        <f t="shared" si="71"/>
        <v>0</v>
      </c>
      <c r="M263" s="5">
        <f t="shared" si="71"/>
        <v>0</v>
      </c>
      <c r="N263" s="13">
        <f t="shared" si="71"/>
        <v>0</v>
      </c>
      <c r="O263" s="12">
        <f t="shared" si="71"/>
        <v>0</v>
      </c>
      <c r="P263" s="5">
        <f t="shared" si="71"/>
        <v>0</v>
      </c>
      <c r="Q263" s="13">
        <f t="shared" si="71"/>
        <v>0</v>
      </c>
      <c r="R263" s="7">
        <f t="shared" si="71"/>
        <v>0</v>
      </c>
    </row>
    <row r="264" spans="1:18" x14ac:dyDescent="0.25">
      <c r="A264" s="24"/>
      <c r="B264" s="32"/>
      <c r="C264" s="33"/>
      <c r="D264" s="33"/>
      <c r="E264" s="34"/>
      <c r="F264" s="32"/>
      <c r="G264" s="33"/>
      <c r="H264" s="34"/>
      <c r="I264" s="32"/>
      <c r="J264" s="33"/>
      <c r="K264" s="34"/>
      <c r="L264" s="32"/>
      <c r="M264" s="33"/>
      <c r="N264" s="34"/>
      <c r="O264" s="32"/>
      <c r="P264" s="33"/>
      <c r="Q264" s="34"/>
      <c r="R264" s="35"/>
    </row>
    <row r="265" spans="1:18" x14ac:dyDescent="0.25">
      <c r="A265" s="22" t="s">
        <v>193</v>
      </c>
      <c r="B265" s="32"/>
      <c r="C265" s="33"/>
      <c r="D265" s="33"/>
      <c r="E265" s="34"/>
      <c r="F265" s="32"/>
      <c r="G265" s="33"/>
      <c r="H265" s="34"/>
      <c r="I265" s="32"/>
      <c r="J265" s="33"/>
      <c r="K265" s="34"/>
      <c r="L265" s="32"/>
      <c r="M265" s="33"/>
      <c r="N265" s="34"/>
      <c r="O265" s="32"/>
      <c r="P265" s="33"/>
      <c r="Q265" s="34"/>
      <c r="R265" s="35"/>
    </row>
    <row r="266" spans="1:18" x14ac:dyDescent="0.25">
      <c r="A266" s="25" t="s">
        <v>202</v>
      </c>
      <c r="B266" s="14">
        <v>458097</v>
      </c>
      <c r="C266" s="6">
        <v>2038765</v>
      </c>
      <c r="D266" s="6">
        <v>0</v>
      </c>
      <c r="E266" s="13">
        <f>SUM(B266:D266)</f>
        <v>2496862</v>
      </c>
      <c r="F266" s="14">
        <v>0</v>
      </c>
      <c r="G266" s="6">
        <v>0</v>
      </c>
      <c r="H266" s="15">
        <v>0</v>
      </c>
      <c r="I266" s="14">
        <v>26077086</v>
      </c>
      <c r="J266" s="6">
        <v>7683750</v>
      </c>
      <c r="K266" s="15">
        <v>18393336</v>
      </c>
      <c r="L266" s="14">
        <v>16108953</v>
      </c>
      <c r="M266" s="6">
        <v>7310658</v>
      </c>
      <c r="N266" s="15">
        <v>8798295</v>
      </c>
      <c r="O266" s="14">
        <v>2792899</v>
      </c>
      <c r="P266" s="6">
        <v>1232161</v>
      </c>
      <c r="Q266" s="15">
        <v>1560738</v>
      </c>
      <c r="R266" s="8">
        <v>31249231</v>
      </c>
    </row>
    <row r="267" spans="1:18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13">
        <f t="shared" ref="E267:E269" si="72">SUM(B267:D267)</f>
        <v>0</v>
      </c>
      <c r="F267" s="14" t="s">
        <v>206</v>
      </c>
      <c r="G267" s="6" t="s">
        <v>206</v>
      </c>
      <c r="H267" s="15" t="s">
        <v>206</v>
      </c>
      <c r="I267" s="14" t="s">
        <v>206</v>
      </c>
      <c r="J267" s="6" t="s">
        <v>206</v>
      </c>
      <c r="K267" s="15" t="s">
        <v>206</v>
      </c>
      <c r="L267" s="14" t="s">
        <v>206</v>
      </c>
      <c r="M267" s="6" t="s">
        <v>206</v>
      </c>
      <c r="N267" s="15" t="s">
        <v>206</v>
      </c>
      <c r="O267" s="14" t="s">
        <v>206</v>
      </c>
      <c r="P267" s="6" t="s">
        <v>206</v>
      </c>
      <c r="Q267" s="15" t="s">
        <v>206</v>
      </c>
      <c r="R267" s="8" t="s">
        <v>206</v>
      </c>
    </row>
    <row r="268" spans="1:18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13">
        <f t="shared" si="72"/>
        <v>0</v>
      </c>
      <c r="F268" s="14" t="s">
        <v>206</v>
      </c>
      <c r="G268" s="6" t="s">
        <v>206</v>
      </c>
      <c r="H268" s="15" t="s">
        <v>206</v>
      </c>
      <c r="I268" s="14" t="s">
        <v>206</v>
      </c>
      <c r="J268" s="6" t="s">
        <v>206</v>
      </c>
      <c r="K268" s="15" t="s">
        <v>206</v>
      </c>
      <c r="L268" s="14" t="s">
        <v>206</v>
      </c>
      <c r="M268" s="6" t="s">
        <v>206</v>
      </c>
      <c r="N268" s="15" t="s">
        <v>206</v>
      </c>
      <c r="O268" s="14" t="s">
        <v>206</v>
      </c>
      <c r="P268" s="6" t="s">
        <v>206</v>
      </c>
      <c r="Q268" s="15" t="s">
        <v>206</v>
      </c>
      <c r="R268" s="8" t="s">
        <v>206</v>
      </c>
    </row>
    <row r="269" spans="1:18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13">
        <f t="shared" si="72"/>
        <v>0</v>
      </c>
      <c r="F269" s="14" t="s">
        <v>206</v>
      </c>
      <c r="G269" s="6" t="s">
        <v>206</v>
      </c>
      <c r="H269" s="15" t="s">
        <v>206</v>
      </c>
      <c r="I269" s="14" t="s">
        <v>206</v>
      </c>
      <c r="J269" s="6" t="s">
        <v>206</v>
      </c>
      <c r="K269" s="15" t="s">
        <v>206</v>
      </c>
      <c r="L269" s="14" t="s">
        <v>206</v>
      </c>
      <c r="M269" s="6" t="s">
        <v>206</v>
      </c>
      <c r="N269" s="15" t="s">
        <v>206</v>
      </c>
      <c r="O269" s="14" t="s">
        <v>206</v>
      </c>
      <c r="P269" s="6" t="s">
        <v>206</v>
      </c>
      <c r="Q269" s="15" t="s">
        <v>206</v>
      </c>
      <c r="R269" s="8" t="s">
        <v>206</v>
      </c>
    </row>
    <row r="270" spans="1:18" x14ac:dyDescent="0.25">
      <c r="A270" s="22" t="s">
        <v>157</v>
      </c>
      <c r="B270" s="12">
        <f t="shared" ref="B270:R270" si="73">SUM(B266:B269)</f>
        <v>458097</v>
      </c>
      <c r="C270" s="5">
        <f t="shared" si="73"/>
        <v>2038765</v>
      </c>
      <c r="D270" s="5">
        <f t="shared" si="73"/>
        <v>0</v>
      </c>
      <c r="E270" s="13">
        <f t="shared" si="73"/>
        <v>2496862</v>
      </c>
      <c r="F270" s="12">
        <f t="shared" si="73"/>
        <v>0</v>
      </c>
      <c r="G270" s="5">
        <f t="shared" si="73"/>
        <v>0</v>
      </c>
      <c r="H270" s="13">
        <f t="shared" si="73"/>
        <v>0</v>
      </c>
      <c r="I270" s="12">
        <f t="shared" si="73"/>
        <v>26077086</v>
      </c>
      <c r="J270" s="5">
        <f t="shared" si="73"/>
        <v>7683750</v>
      </c>
      <c r="K270" s="13">
        <f t="shared" si="73"/>
        <v>18393336</v>
      </c>
      <c r="L270" s="12">
        <f t="shared" si="73"/>
        <v>16108953</v>
      </c>
      <c r="M270" s="5">
        <f t="shared" si="73"/>
        <v>7310658</v>
      </c>
      <c r="N270" s="13">
        <f t="shared" si="73"/>
        <v>8798295</v>
      </c>
      <c r="O270" s="12">
        <f t="shared" si="73"/>
        <v>2792899</v>
      </c>
      <c r="P270" s="5">
        <f t="shared" si="73"/>
        <v>1232161</v>
      </c>
      <c r="Q270" s="13">
        <f t="shared" si="73"/>
        <v>1560738</v>
      </c>
      <c r="R270" s="7">
        <f t="shared" si="73"/>
        <v>31249231</v>
      </c>
    </row>
    <row r="271" spans="1:18" x14ac:dyDescent="0.25">
      <c r="A271" s="24"/>
      <c r="B271" s="32"/>
      <c r="C271" s="33"/>
      <c r="D271" s="33"/>
      <c r="E271" s="34"/>
      <c r="F271" s="32"/>
      <c r="G271" s="33"/>
      <c r="H271" s="34"/>
      <c r="I271" s="32"/>
      <c r="J271" s="33"/>
      <c r="K271" s="34"/>
      <c r="L271" s="32"/>
      <c r="M271" s="33"/>
      <c r="N271" s="34"/>
      <c r="O271" s="32"/>
      <c r="P271" s="33"/>
      <c r="Q271" s="34"/>
      <c r="R271" s="35"/>
    </row>
    <row r="272" spans="1:18" x14ac:dyDescent="0.25">
      <c r="A272" s="22" t="s">
        <v>194</v>
      </c>
      <c r="B272" s="32"/>
      <c r="C272" s="33"/>
      <c r="D272" s="33"/>
      <c r="E272" s="34"/>
      <c r="F272" s="32"/>
      <c r="G272" s="33"/>
      <c r="H272" s="34"/>
      <c r="I272" s="32"/>
      <c r="J272" s="33"/>
      <c r="K272" s="34"/>
      <c r="L272" s="32"/>
      <c r="M272" s="33"/>
      <c r="N272" s="34"/>
      <c r="O272" s="32"/>
      <c r="P272" s="33"/>
      <c r="Q272" s="34"/>
      <c r="R272" s="35"/>
    </row>
    <row r="273" spans="1:18" x14ac:dyDescent="0.25">
      <c r="A273" s="25" t="s">
        <v>202</v>
      </c>
      <c r="B273" s="14">
        <v>132805</v>
      </c>
      <c r="C273" s="6">
        <v>0</v>
      </c>
      <c r="D273" s="6">
        <v>0</v>
      </c>
      <c r="E273" s="13">
        <f>SUM(B273:D273)</f>
        <v>132805</v>
      </c>
      <c r="F273" s="14">
        <v>379584</v>
      </c>
      <c r="G273" s="6">
        <v>342440</v>
      </c>
      <c r="H273" s="15">
        <v>37144</v>
      </c>
      <c r="I273" s="14">
        <v>6811447</v>
      </c>
      <c r="J273" s="6">
        <v>4803020</v>
      </c>
      <c r="K273" s="15">
        <v>2008427</v>
      </c>
      <c r="L273" s="14">
        <v>8830732</v>
      </c>
      <c r="M273" s="6">
        <v>6599932</v>
      </c>
      <c r="N273" s="15">
        <v>2230800</v>
      </c>
      <c r="O273" s="14">
        <v>0</v>
      </c>
      <c r="P273" s="6">
        <v>0</v>
      </c>
      <c r="Q273" s="15">
        <v>0</v>
      </c>
      <c r="R273" s="8">
        <v>4409176</v>
      </c>
    </row>
    <row r="274" spans="1:18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13">
        <f t="shared" ref="E274:E276" si="74">SUM(B274:D274)</f>
        <v>0</v>
      </c>
      <c r="F274" s="14" t="s">
        <v>206</v>
      </c>
      <c r="G274" s="6" t="s">
        <v>206</v>
      </c>
      <c r="H274" s="15" t="s">
        <v>206</v>
      </c>
      <c r="I274" s="14" t="s">
        <v>206</v>
      </c>
      <c r="J274" s="6" t="s">
        <v>206</v>
      </c>
      <c r="K274" s="15" t="s">
        <v>206</v>
      </c>
      <c r="L274" s="14" t="s">
        <v>206</v>
      </c>
      <c r="M274" s="6" t="s">
        <v>206</v>
      </c>
      <c r="N274" s="15" t="s">
        <v>206</v>
      </c>
      <c r="O274" s="14" t="s">
        <v>206</v>
      </c>
      <c r="P274" s="6" t="s">
        <v>206</v>
      </c>
      <c r="Q274" s="15" t="s">
        <v>206</v>
      </c>
      <c r="R274" s="8" t="s">
        <v>206</v>
      </c>
    </row>
    <row r="275" spans="1:18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13">
        <f t="shared" si="74"/>
        <v>0</v>
      </c>
      <c r="F275" s="14" t="s">
        <v>206</v>
      </c>
      <c r="G275" s="6" t="s">
        <v>206</v>
      </c>
      <c r="H275" s="15" t="s">
        <v>206</v>
      </c>
      <c r="I275" s="14" t="s">
        <v>206</v>
      </c>
      <c r="J275" s="6" t="s">
        <v>206</v>
      </c>
      <c r="K275" s="15" t="s">
        <v>206</v>
      </c>
      <c r="L275" s="14" t="s">
        <v>206</v>
      </c>
      <c r="M275" s="6" t="s">
        <v>206</v>
      </c>
      <c r="N275" s="15" t="s">
        <v>206</v>
      </c>
      <c r="O275" s="14" t="s">
        <v>206</v>
      </c>
      <c r="P275" s="6" t="s">
        <v>206</v>
      </c>
      <c r="Q275" s="15" t="s">
        <v>206</v>
      </c>
      <c r="R275" s="8" t="s">
        <v>206</v>
      </c>
    </row>
    <row r="276" spans="1:18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13">
        <f t="shared" si="74"/>
        <v>0</v>
      </c>
      <c r="F276" s="14" t="s">
        <v>206</v>
      </c>
      <c r="G276" s="6" t="s">
        <v>206</v>
      </c>
      <c r="H276" s="15" t="s">
        <v>206</v>
      </c>
      <c r="I276" s="14" t="s">
        <v>206</v>
      </c>
      <c r="J276" s="6" t="s">
        <v>206</v>
      </c>
      <c r="K276" s="15" t="s">
        <v>206</v>
      </c>
      <c r="L276" s="14" t="s">
        <v>206</v>
      </c>
      <c r="M276" s="6" t="s">
        <v>206</v>
      </c>
      <c r="N276" s="15" t="s">
        <v>206</v>
      </c>
      <c r="O276" s="14" t="s">
        <v>206</v>
      </c>
      <c r="P276" s="6" t="s">
        <v>206</v>
      </c>
      <c r="Q276" s="15" t="s">
        <v>206</v>
      </c>
      <c r="R276" s="8" t="s">
        <v>206</v>
      </c>
    </row>
    <row r="277" spans="1:18" x14ac:dyDescent="0.25">
      <c r="A277" s="22" t="s">
        <v>157</v>
      </c>
      <c r="B277" s="12">
        <f t="shared" ref="B277:R277" si="75">SUM(B273:B276)</f>
        <v>132805</v>
      </c>
      <c r="C277" s="5">
        <f t="shared" si="75"/>
        <v>0</v>
      </c>
      <c r="D277" s="5">
        <f t="shared" si="75"/>
        <v>0</v>
      </c>
      <c r="E277" s="13">
        <f t="shared" si="75"/>
        <v>132805</v>
      </c>
      <c r="F277" s="12">
        <f t="shared" si="75"/>
        <v>379584</v>
      </c>
      <c r="G277" s="5">
        <f t="shared" si="75"/>
        <v>342440</v>
      </c>
      <c r="H277" s="13">
        <f t="shared" si="75"/>
        <v>37144</v>
      </c>
      <c r="I277" s="12">
        <f t="shared" si="75"/>
        <v>6811447</v>
      </c>
      <c r="J277" s="5">
        <f t="shared" si="75"/>
        <v>4803020</v>
      </c>
      <c r="K277" s="13">
        <f t="shared" si="75"/>
        <v>2008427</v>
      </c>
      <c r="L277" s="12">
        <f t="shared" si="75"/>
        <v>8830732</v>
      </c>
      <c r="M277" s="5">
        <f t="shared" si="75"/>
        <v>6599932</v>
      </c>
      <c r="N277" s="13">
        <f t="shared" si="75"/>
        <v>2230800</v>
      </c>
      <c r="O277" s="12">
        <f t="shared" si="75"/>
        <v>0</v>
      </c>
      <c r="P277" s="5">
        <f t="shared" si="75"/>
        <v>0</v>
      </c>
      <c r="Q277" s="13">
        <f t="shared" si="75"/>
        <v>0</v>
      </c>
      <c r="R277" s="7">
        <f t="shared" si="75"/>
        <v>4409176</v>
      </c>
    </row>
    <row r="278" spans="1:18" x14ac:dyDescent="0.25">
      <c r="A278" s="24"/>
      <c r="B278" s="32"/>
      <c r="C278" s="33"/>
      <c r="D278" s="33"/>
      <c r="E278" s="34"/>
      <c r="F278" s="32"/>
      <c r="G278" s="33"/>
      <c r="H278" s="34"/>
      <c r="I278" s="32"/>
      <c r="J278" s="33"/>
      <c r="K278" s="34"/>
      <c r="L278" s="32"/>
      <c r="M278" s="33"/>
      <c r="N278" s="34"/>
      <c r="O278" s="32"/>
      <c r="P278" s="33"/>
      <c r="Q278" s="34"/>
      <c r="R278" s="35"/>
    </row>
    <row r="279" spans="1:18" x14ac:dyDescent="0.25">
      <c r="A279" s="22" t="s">
        <v>195</v>
      </c>
      <c r="B279" s="32"/>
      <c r="C279" s="33"/>
      <c r="D279" s="33"/>
      <c r="E279" s="34"/>
      <c r="F279" s="32"/>
      <c r="G279" s="33"/>
      <c r="H279" s="34"/>
      <c r="I279" s="32"/>
      <c r="J279" s="33"/>
      <c r="K279" s="34"/>
      <c r="L279" s="32"/>
      <c r="M279" s="33"/>
      <c r="N279" s="34"/>
      <c r="O279" s="32"/>
      <c r="P279" s="33"/>
      <c r="Q279" s="34"/>
      <c r="R279" s="35"/>
    </row>
    <row r="280" spans="1:18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13">
        <f>SUM(B280:D280)</f>
        <v>0</v>
      </c>
      <c r="F280" s="14" t="s">
        <v>207</v>
      </c>
      <c r="G280" s="6" t="s">
        <v>207</v>
      </c>
      <c r="H280" s="15" t="s">
        <v>207</v>
      </c>
      <c r="I280" s="14" t="s">
        <v>207</v>
      </c>
      <c r="J280" s="6" t="s">
        <v>207</v>
      </c>
      <c r="K280" s="15" t="s">
        <v>207</v>
      </c>
      <c r="L280" s="14" t="s">
        <v>207</v>
      </c>
      <c r="M280" s="6" t="s">
        <v>207</v>
      </c>
      <c r="N280" s="15" t="s">
        <v>207</v>
      </c>
      <c r="O280" s="14" t="s">
        <v>207</v>
      </c>
      <c r="P280" s="6" t="s">
        <v>207</v>
      </c>
      <c r="Q280" s="15" t="s">
        <v>207</v>
      </c>
      <c r="R280" s="8" t="s">
        <v>207</v>
      </c>
    </row>
    <row r="281" spans="1:18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13">
        <f t="shared" ref="E281:E283" si="76">SUM(B281:D281)</f>
        <v>0</v>
      </c>
      <c r="F281" s="14" t="s">
        <v>206</v>
      </c>
      <c r="G281" s="6" t="s">
        <v>206</v>
      </c>
      <c r="H281" s="15" t="s">
        <v>206</v>
      </c>
      <c r="I281" s="14" t="s">
        <v>206</v>
      </c>
      <c r="J281" s="6" t="s">
        <v>206</v>
      </c>
      <c r="K281" s="15" t="s">
        <v>206</v>
      </c>
      <c r="L281" s="14" t="s">
        <v>206</v>
      </c>
      <c r="M281" s="6" t="s">
        <v>206</v>
      </c>
      <c r="N281" s="15" t="s">
        <v>206</v>
      </c>
      <c r="O281" s="14" t="s">
        <v>206</v>
      </c>
      <c r="P281" s="6" t="s">
        <v>206</v>
      </c>
      <c r="Q281" s="15" t="s">
        <v>206</v>
      </c>
      <c r="R281" s="8" t="s">
        <v>206</v>
      </c>
    </row>
    <row r="282" spans="1:18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13">
        <f t="shared" si="76"/>
        <v>0</v>
      </c>
      <c r="F282" s="14" t="s">
        <v>206</v>
      </c>
      <c r="G282" s="6" t="s">
        <v>206</v>
      </c>
      <c r="H282" s="15" t="s">
        <v>206</v>
      </c>
      <c r="I282" s="14" t="s">
        <v>206</v>
      </c>
      <c r="J282" s="6" t="s">
        <v>206</v>
      </c>
      <c r="K282" s="15" t="s">
        <v>206</v>
      </c>
      <c r="L282" s="14" t="s">
        <v>206</v>
      </c>
      <c r="M282" s="6" t="s">
        <v>206</v>
      </c>
      <c r="N282" s="15" t="s">
        <v>206</v>
      </c>
      <c r="O282" s="14" t="s">
        <v>206</v>
      </c>
      <c r="P282" s="6" t="s">
        <v>206</v>
      </c>
      <c r="Q282" s="15" t="s">
        <v>206</v>
      </c>
      <c r="R282" s="8" t="s">
        <v>206</v>
      </c>
    </row>
    <row r="283" spans="1:18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13">
        <f t="shared" si="76"/>
        <v>0</v>
      </c>
      <c r="F283" s="14" t="s">
        <v>206</v>
      </c>
      <c r="G283" s="6" t="s">
        <v>206</v>
      </c>
      <c r="H283" s="15" t="s">
        <v>206</v>
      </c>
      <c r="I283" s="14" t="s">
        <v>206</v>
      </c>
      <c r="J283" s="6" t="s">
        <v>206</v>
      </c>
      <c r="K283" s="15" t="s">
        <v>206</v>
      </c>
      <c r="L283" s="14" t="s">
        <v>206</v>
      </c>
      <c r="M283" s="6" t="s">
        <v>206</v>
      </c>
      <c r="N283" s="15" t="s">
        <v>206</v>
      </c>
      <c r="O283" s="14" t="s">
        <v>206</v>
      </c>
      <c r="P283" s="6" t="s">
        <v>206</v>
      </c>
      <c r="Q283" s="15" t="s">
        <v>206</v>
      </c>
      <c r="R283" s="8" t="s">
        <v>206</v>
      </c>
    </row>
    <row r="284" spans="1:18" x14ac:dyDescent="0.25">
      <c r="A284" s="22" t="s">
        <v>157</v>
      </c>
      <c r="B284" s="12">
        <f t="shared" ref="B284:R284" si="77">SUM(B280:B283)</f>
        <v>0</v>
      </c>
      <c r="C284" s="5">
        <f t="shared" si="77"/>
        <v>0</v>
      </c>
      <c r="D284" s="5">
        <f t="shared" si="77"/>
        <v>0</v>
      </c>
      <c r="E284" s="13">
        <f t="shared" si="77"/>
        <v>0</v>
      </c>
      <c r="F284" s="12">
        <f t="shared" si="77"/>
        <v>0</v>
      </c>
      <c r="G284" s="5">
        <f t="shared" si="77"/>
        <v>0</v>
      </c>
      <c r="H284" s="13">
        <f t="shared" si="77"/>
        <v>0</v>
      </c>
      <c r="I284" s="12">
        <f t="shared" si="77"/>
        <v>0</v>
      </c>
      <c r="J284" s="5">
        <f t="shared" si="77"/>
        <v>0</v>
      </c>
      <c r="K284" s="13">
        <f t="shared" si="77"/>
        <v>0</v>
      </c>
      <c r="L284" s="12">
        <f t="shared" si="77"/>
        <v>0</v>
      </c>
      <c r="M284" s="5">
        <f t="shared" si="77"/>
        <v>0</v>
      </c>
      <c r="N284" s="13">
        <f t="shared" si="77"/>
        <v>0</v>
      </c>
      <c r="O284" s="12">
        <f t="shared" si="77"/>
        <v>0</v>
      </c>
      <c r="P284" s="5">
        <f t="shared" si="77"/>
        <v>0</v>
      </c>
      <c r="Q284" s="13">
        <f t="shared" si="77"/>
        <v>0</v>
      </c>
      <c r="R284" s="7">
        <f t="shared" si="77"/>
        <v>0</v>
      </c>
    </row>
    <row r="285" spans="1:18" x14ac:dyDescent="0.25">
      <c r="A285" s="24"/>
      <c r="B285" s="32"/>
      <c r="C285" s="33"/>
      <c r="D285" s="33"/>
      <c r="E285" s="34"/>
      <c r="F285" s="32"/>
      <c r="G285" s="33"/>
      <c r="H285" s="34"/>
      <c r="I285" s="32"/>
      <c r="J285" s="33"/>
      <c r="K285" s="34"/>
      <c r="L285" s="32"/>
      <c r="M285" s="33"/>
      <c r="N285" s="34"/>
      <c r="O285" s="32"/>
      <c r="P285" s="33"/>
      <c r="Q285" s="34"/>
      <c r="R285" s="35"/>
    </row>
    <row r="286" spans="1:18" x14ac:dyDescent="0.25">
      <c r="A286" s="22" t="s">
        <v>196</v>
      </c>
      <c r="B286" s="32"/>
      <c r="C286" s="33"/>
      <c r="D286" s="33"/>
      <c r="E286" s="34"/>
      <c r="F286" s="32"/>
      <c r="G286" s="33"/>
      <c r="H286" s="34"/>
      <c r="I286" s="32"/>
      <c r="J286" s="33"/>
      <c r="K286" s="34"/>
      <c r="L286" s="32"/>
      <c r="M286" s="33"/>
      <c r="N286" s="34"/>
      <c r="O286" s="32"/>
      <c r="P286" s="33"/>
      <c r="Q286" s="34"/>
      <c r="R286" s="35"/>
    </row>
    <row r="287" spans="1:18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13">
        <f>SUM(B287:D287)</f>
        <v>0</v>
      </c>
      <c r="F287" s="14" t="s">
        <v>207</v>
      </c>
      <c r="G287" s="6" t="s">
        <v>207</v>
      </c>
      <c r="H287" s="15" t="s">
        <v>207</v>
      </c>
      <c r="I287" s="14" t="s">
        <v>207</v>
      </c>
      <c r="J287" s="6" t="s">
        <v>207</v>
      </c>
      <c r="K287" s="15" t="s">
        <v>207</v>
      </c>
      <c r="L287" s="14" t="s">
        <v>207</v>
      </c>
      <c r="M287" s="6" t="s">
        <v>207</v>
      </c>
      <c r="N287" s="15" t="s">
        <v>207</v>
      </c>
      <c r="O287" s="14" t="s">
        <v>207</v>
      </c>
      <c r="P287" s="6" t="s">
        <v>207</v>
      </c>
      <c r="Q287" s="15" t="s">
        <v>207</v>
      </c>
      <c r="R287" s="8" t="s">
        <v>207</v>
      </c>
    </row>
    <row r="288" spans="1:18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13">
        <f t="shared" ref="E288:E290" si="78">SUM(B288:D288)</f>
        <v>0</v>
      </c>
      <c r="F288" s="14" t="s">
        <v>206</v>
      </c>
      <c r="G288" s="6" t="s">
        <v>206</v>
      </c>
      <c r="H288" s="15" t="s">
        <v>206</v>
      </c>
      <c r="I288" s="14" t="s">
        <v>206</v>
      </c>
      <c r="J288" s="6" t="s">
        <v>206</v>
      </c>
      <c r="K288" s="15" t="s">
        <v>206</v>
      </c>
      <c r="L288" s="14" t="s">
        <v>206</v>
      </c>
      <c r="M288" s="6" t="s">
        <v>206</v>
      </c>
      <c r="N288" s="15" t="s">
        <v>206</v>
      </c>
      <c r="O288" s="14" t="s">
        <v>206</v>
      </c>
      <c r="P288" s="6" t="s">
        <v>206</v>
      </c>
      <c r="Q288" s="15" t="s">
        <v>206</v>
      </c>
      <c r="R288" s="8" t="s">
        <v>206</v>
      </c>
    </row>
    <row r="289" spans="1:18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13">
        <f t="shared" si="78"/>
        <v>0</v>
      </c>
      <c r="F289" s="14" t="s">
        <v>206</v>
      </c>
      <c r="G289" s="6" t="s">
        <v>206</v>
      </c>
      <c r="H289" s="15" t="s">
        <v>206</v>
      </c>
      <c r="I289" s="14" t="s">
        <v>206</v>
      </c>
      <c r="J289" s="6" t="s">
        <v>206</v>
      </c>
      <c r="K289" s="15" t="s">
        <v>206</v>
      </c>
      <c r="L289" s="14" t="s">
        <v>206</v>
      </c>
      <c r="M289" s="6" t="s">
        <v>206</v>
      </c>
      <c r="N289" s="15" t="s">
        <v>206</v>
      </c>
      <c r="O289" s="14" t="s">
        <v>206</v>
      </c>
      <c r="P289" s="6" t="s">
        <v>206</v>
      </c>
      <c r="Q289" s="15" t="s">
        <v>206</v>
      </c>
      <c r="R289" s="8" t="s">
        <v>206</v>
      </c>
    </row>
    <row r="290" spans="1:18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13">
        <f t="shared" si="78"/>
        <v>0</v>
      </c>
      <c r="F290" s="14" t="s">
        <v>206</v>
      </c>
      <c r="G290" s="6" t="s">
        <v>206</v>
      </c>
      <c r="H290" s="15" t="s">
        <v>206</v>
      </c>
      <c r="I290" s="14" t="s">
        <v>206</v>
      </c>
      <c r="J290" s="6" t="s">
        <v>206</v>
      </c>
      <c r="K290" s="15" t="s">
        <v>206</v>
      </c>
      <c r="L290" s="14" t="s">
        <v>206</v>
      </c>
      <c r="M290" s="6" t="s">
        <v>206</v>
      </c>
      <c r="N290" s="15" t="s">
        <v>206</v>
      </c>
      <c r="O290" s="14" t="s">
        <v>206</v>
      </c>
      <c r="P290" s="6" t="s">
        <v>206</v>
      </c>
      <c r="Q290" s="15" t="s">
        <v>206</v>
      </c>
      <c r="R290" s="8" t="s">
        <v>206</v>
      </c>
    </row>
    <row r="291" spans="1:18" ht="15.75" thickBot="1" x14ac:dyDescent="0.3">
      <c r="A291" s="26" t="s">
        <v>157</v>
      </c>
      <c r="B291" s="16">
        <f t="shared" ref="B291:R291" si="79">SUM(B287:B290)</f>
        <v>0</v>
      </c>
      <c r="C291" s="21">
        <f t="shared" si="79"/>
        <v>0</v>
      </c>
      <c r="D291" s="21">
        <f t="shared" si="79"/>
        <v>0</v>
      </c>
      <c r="E291" s="17">
        <f t="shared" si="79"/>
        <v>0</v>
      </c>
      <c r="F291" s="16">
        <f t="shared" si="79"/>
        <v>0</v>
      </c>
      <c r="G291" s="21">
        <f t="shared" si="79"/>
        <v>0</v>
      </c>
      <c r="H291" s="17">
        <f t="shared" si="79"/>
        <v>0</v>
      </c>
      <c r="I291" s="16">
        <f t="shared" si="79"/>
        <v>0</v>
      </c>
      <c r="J291" s="21">
        <f t="shared" si="79"/>
        <v>0</v>
      </c>
      <c r="K291" s="17">
        <f t="shared" si="79"/>
        <v>0</v>
      </c>
      <c r="L291" s="16">
        <f t="shared" si="79"/>
        <v>0</v>
      </c>
      <c r="M291" s="21">
        <f t="shared" si="79"/>
        <v>0</v>
      </c>
      <c r="N291" s="17">
        <f t="shared" si="79"/>
        <v>0</v>
      </c>
      <c r="O291" s="16">
        <f t="shared" si="79"/>
        <v>0</v>
      </c>
      <c r="P291" s="21">
        <f t="shared" si="79"/>
        <v>0</v>
      </c>
      <c r="Q291" s="17">
        <f t="shared" si="79"/>
        <v>0</v>
      </c>
      <c r="R291" s="9">
        <f t="shared" si="79"/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13:A14"/>
    <mergeCell ref="R13:R14"/>
    <mergeCell ref="O13:Q13"/>
    <mergeCell ref="B13:E13"/>
    <mergeCell ref="F13:H13"/>
    <mergeCell ref="I13:K13"/>
    <mergeCell ref="L13:N13"/>
  </mergeCells>
  <phoneticPr fontId="16" type="noConversion"/>
  <conditionalFormatting sqref="B1:R1048576">
    <cfRule type="cellIs" dxfId="5" priority="1" operator="equal">
      <formula>"Delinquent"</formula>
    </cfRule>
    <cfRule type="cellIs" dxfId="4" priority="2" operator="lessThan">
      <formula>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6:E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5" width="19.140625" style="44" customWidth="1"/>
    <col min="6" max="16384" width="9.140625" style="1"/>
  </cols>
  <sheetData>
    <row r="6" spans="1:5" ht="18" x14ac:dyDescent="0.25">
      <c r="A6" s="2" t="str">
        <f>Contents!A7</f>
        <v>Nevada Healthcare Quarterly Reports</v>
      </c>
    </row>
    <row r="7" spans="1:5" ht="18.75" x14ac:dyDescent="0.3">
      <c r="A7" s="41" t="str">
        <f>Contents!A8</f>
        <v>Acute Hospitals Financial Reports: First Quarter 2026</v>
      </c>
      <c r="B7" s="47"/>
      <c r="C7" s="45"/>
      <c r="D7" s="45"/>
      <c r="E7" s="45"/>
    </row>
    <row r="8" spans="1:5" ht="18.75" x14ac:dyDescent="0.3">
      <c r="A8" s="42" t="s">
        <v>128</v>
      </c>
      <c r="B8" s="47"/>
      <c r="C8" s="45"/>
      <c r="D8" s="45"/>
      <c r="E8" s="45"/>
    </row>
    <row r="9" spans="1:5" ht="18.75" x14ac:dyDescent="0.3">
      <c r="A9" s="27" t="str">
        <f>Contents!A9</f>
        <v>Produced on May 11, 2026</v>
      </c>
      <c r="B9" s="47"/>
      <c r="C9" s="45"/>
      <c r="D9" s="45"/>
      <c r="E9" s="45"/>
    </row>
    <row r="10" spans="1:5" ht="18.75" x14ac:dyDescent="0.3">
      <c r="A10" s="27" t="str">
        <f>Contents!A10</f>
        <v>Includes data loaded through May 10, 2026</v>
      </c>
      <c r="B10" s="47"/>
      <c r="C10" s="45"/>
      <c r="D10" s="45"/>
      <c r="E10" s="45"/>
    </row>
    <row r="11" spans="1:5" x14ac:dyDescent="0.25">
      <c r="A11" s="3"/>
      <c r="B11" s="45"/>
      <c r="C11" s="45"/>
      <c r="D11" s="45"/>
      <c r="E11" s="45"/>
    </row>
    <row r="12" spans="1:5" ht="15.75" customHeight="1" thickBot="1" x14ac:dyDescent="0.3">
      <c r="A12" s="28" t="s">
        <v>149</v>
      </c>
      <c r="B12" s="45"/>
      <c r="C12" s="45"/>
      <c r="D12" s="45"/>
      <c r="E12" s="45"/>
    </row>
    <row r="13" spans="1:5" s="48" customFormat="1" x14ac:dyDescent="0.25">
      <c r="A13" s="55" t="s">
        <v>19</v>
      </c>
      <c r="B13" s="52" t="s">
        <v>90</v>
      </c>
      <c r="C13" s="53"/>
      <c r="D13" s="54"/>
      <c r="E13" s="59" t="s">
        <v>132</v>
      </c>
    </row>
    <row r="14" spans="1:5" s="48" customFormat="1" ht="52.5" customHeight="1" thickBot="1" x14ac:dyDescent="0.3">
      <c r="A14" s="65"/>
      <c r="B14" s="10" t="s">
        <v>129</v>
      </c>
      <c r="C14" s="4" t="s">
        <v>130</v>
      </c>
      <c r="D14" s="11" t="s">
        <v>131</v>
      </c>
      <c r="E14" s="67"/>
    </row>
    <row r="15" spans="1:5" x14ac:dyDescent="0.25">
      <c r="A15" s="22" t="s">
        <v>158</v>
      </c>
      <c r="B15" s="12">
        <f>SUM(B16:B18)</f>
        <v>234192371.94999999</v>
      </c>
      <c r="C15" s="5">
        <f t="shared" ref="C15:E15" si="0">SUM(C16:C18)</f>
        <v>51924514.18</v>
      </c>
      <c r="D15" s="13">
        <f t="shared" si="0"/>
        <v>182267857.76999998</v>
      </c>
      <c r="E15" s="7">
        <f t="shared" si="0"/>
        <v>149761196.53999999</v>
      </c>
    </row>
    <row r="16" spans="1:5" x14ac:dyDescent="0.25">
      <c r="A16" s="23" t="s">
        <v>146</v>
      </c>
      <c r="B16" s="12">
        <f>B25+B32+B39+B46+B53+B60+B67+B74+B81+B88+B95+B102+B109+B116+B123+B130+B137+B144+B151</f>
        <v>130431070.58999999</v>
      </c>
      <c r="C16" s="5">
        <f t="shared" ref="C16:E16" si="1">C25+C32+C39+C46+C53+C60+C67+C74+C81+C88+C95+C102+C109+C116+C123+C130+C137+C144+C151</f>
        <v>49342727.18</v>
      </c>
      <c r="D16" s="13">
        <f t="shared" si="1"/>
        <v>81088343.409999982</v>
      </c>
      <c r="E16" s="7">
        <f t="shared" si="1"/>
        <v>53803716.940000005</v>
      </c>
    </row>
    <row r="17" spans="1:5" x14ac:dyDescent="0.25">
      <c r="A17" s="23" t="s">
        <v>147</v>
      </c>
      <c r="B17" s="12">
        <f>B158+B165+B172+B179+B186+B193</f>
        <v>6247916.46</v>
      </c>
      <c r="C17" s="5">
        <f t="shared" ref="C17:E17" si="2">C158+C165+C172+C179+C186+C193</f>
        <v>0</v>
      </c>
      <c r="D17" s="13">
        <f t="shared" si="2"/>
        <v>6247916.46</v>
      </c>
      <c r="E17" s="7">
        <f t="shared" si="2"/>
        <v>65071470.399999999</v>
      </c>
    </row>
    <row r="18" spans="1:5" x14ac:dyDescent="0.25">
      <c r="A18" s="23" t="s">
        <v>148</v>
      </c>
      <c r="B18" s="12">
        <f>B200+B207+B214+B221+B228+B235+B242+B249+B256+B263+B270+B277+B284+B291</f>
        <v>97513384.900000006</v>
      </c>
      <c r="C18" s="5">
        <f t="shared" ref="C18:E18" si="3">C200+C207+C214+C221+C228+C235+C242+C249+C256+C263+C270+C277+C284+C291</f>
        <v>2581787</v>
      </c>
      <c r="D18" s="13">
        <f t="shared" si="3"/>
        <v>94931597.900000006</v>
      </c>
      <c r="E18" s="7">
        <f t="shared" si="3"/>
        <v>30886009.199999999</v>
      </c>
    </row>
    <row r="19" spans="1:5" x14ac:dyDescent="0.25">
      <c r="A19" s="24"/>
      <c r="B19" s="32"/>
      <c r="C19" s="33"/>
      <c r="D19" s="34"/>
      <c r="E19" s="35"/>
    </row>
    <row r="20" spans="1:5" x14ac:dyDescent="0.25">
      <c r="A20" s="22" t="s">
        <v>160</v>
      </c>
      <c r="B20" s="32"/>
      <c r="C20" s="33"/>
      <c r="D20" s="34"/>
      <c r="E20" s="35"/>
    </row>
    <row r="21" spans="1:5" x14ac:dyDescent="0.25">
      <c r="A21" s="25" t="s">
        <v>202</v>
      </c>
      <c r="B21" s="14">
        <v>0</v>
      </c>
      <c r="C21" s="6">
        <v>0</v>
      </c>
      <c r="D21" s="15">
        <v>0</v>
      </c>
      <c r="E21" s="8">
        <v>156675.93</v>
      </c>
    </row>
    <row r="22" spans="1:5" x14ac:dyDescent="0.25">
      <c r="A22" s="25" t="s">
        <v>203</v>
      </c>
      <c r="B22" s="14" t="s">
        <v>206</v>
      </c>
      <c r="C22" s="6" t="s">
        <v>206</v>
      </c>
      <c r="D22" s="15" t="s">
        <v>206</v>
      </c>
      <c r="E22" s="8" t="s">
        <v>206</v>
      </c>
    </row>
    <row r="23" spans="1:5" x14ac:dyDescent="0.25">
      <c r="A23" s="25" t="s">
        <v>204</v>
      </c>
      <c r="B23" s="14" t="s">
        <v>206</v>
      </c>
      <c r="C23" s="6" t="s">
        <v>206</v>
      </c>
      <c r="D23" s="15" t="s">
        <v>206</v>
      </c>
      <c r="E23" s="8" t="s">
        <v>206</v>
      </c>
    </row>
    <row r="24" spans="1:5" x14ac:dyDescent="0.25">
      <c r="A24" s="25" t="s">
        <v>205</v>
      </c>
      <c r="B24" s="14" t="s">
        <v>206</v>
      </c>
      <c r="C24" s="6" t="s">
        <v>206</v>
      </c>
      <c r="D24" s="15" t="s">
        <v>206</v>
      </c>
      <c r="E24" s="8" t="s">
        <v>206</v>
      </c>
    </row>
    <row r="25" spans="1:5" x14ac:dyDescent="0.25">
      <c r="A25" s="22" t="s">
        <v>157</v>
      </c>
      <c r="B25" s="12">
        <f>SUM(B21:B24)</f>
        <v>0</v>
      </c>
      <c r="C25" s="5">
        <f>SUM(C21:C24)</f>
        <v>0</v>
      </c>
      <c r="D25" s="13">
        <f>SUM(D21:D24)</f>
        <v>0</v>
      </c>
      <c r="E25" s="7">
        <f>SUM(E21:E24)</f>
        <v>156675.93</v>
      </c>
    </row>
    <row r="26" spans="1:5" x14ac:dyDescent="0.25">
      <c r="A26" s="24"/>
      <c r="B26" s="32"/>
      <c r="C26" s="33"/>
      <c r="D26" s="34"/>
      <c r="E26" s="35"/>
    </row>
    <row r="27" spans="1:5" x14ac:dyDescent="0.25">
      <c r="A27" s="22" t="s">
        <v>161</v>
      </c>
      <c r="B27" s="32"/>
      <c r="C27" s="33"/>
      <c r="D27" s="34"/>
      <c r="E27" s="35"/>
    </row>
    <row r="28" spans="1:5" x14ac:dyDescent="0.25">
      <c r="A28" s="25" t="s">
        <v>202</v>
      </c>
      <c r="B28" s="14">
        <v>0</v>
      </c>
      <c r="C28" s="6">
        <v>0</v>
      </c>
      <c r="D28" s="15">
        <v>0</v>
      </c>
      <c r="E28" s="8">
        <v>7539257</v>
      </c>
    </row>
    <row r="29" spans="1:5" x14ac:dyDescent="0.25">
      <c r="A29" s="25" t="s">
        <v>203</v>
      </c>
      <c r="B29" s="14" t="s">
        <v>206</v>
      </c>
      <c r="C29" s="6" t="s">
        <v>206</v>
      </c>
      <c r="D29" s="15" t="s">
        <v>206</v>
      </c>
      <c r="E29" s="8" t="s">
        <v>206</v>
      </c>
    </row>
    <row r="30" spans="1:5" x14ac:dyDescent="0.25">
      <c r="A30" s="25" t="s">
        <v>204</v>
      </c>
      <c r="B30" s="14" t="s">
        <v>206</v>
      </c>
      <c r="C30" s="6" t="s">
        <v>206</v>
      </c>
      <c r="D30" s="15" t="s">
        <v>206</v>
      </c>
      <c r="E30" s="8" t="s">
        <v>206</v>
      </c>
    </row>
    <row r="31" spans="1:5" x14ac:dyDescent="0.25">
      <c r="A31" s="25" t="s">
        <v>205</v>
      </c>
      <c r="B31" s="14" t="s">
        <v>206</v>
      </c>
      <c r="C31" s="6" t="s">
        <v>206</v>
      </c>
      <c r="D31" s="15" t="s">
        <v>206</v>
      </c>
      <c r="E31" s="8" t="s">
        <v>206</v>
      </c>
    </row>
    <row r="32" spans="1:5" x14ac:dyDescent="0.25">
      <c r="A32" s="22" t="s">
        <v>157</v>
      </c>
      <c r="B32" s="12">
        <f>SUM(B28:B31)</f>
        <v>0</v>
      </c>
      <c r="C32" s="5">
        <f>SUM(C28:C31)</f>
        <v>0</v>
      </c>
      <c r="D32" s="13">
        <f>SUM(D28:D31)</f>
        <v>0</v>
      </c>
      <c r="E32" s="7">
        <f>SUM(E28:E31)</f>
        <v>7539257</v>
      </c>
    </row>
    <row r="33" spans="1:5" x14ac:dyDescent="0.25">
      <c r="A33" s="22"/>
      <c r="B33" s="12"/>
      <c r="C33" s="5"/>
      <c r="D33" s="13"/>
      <c r="E33" s="7"/>
    </row>
    <row r="34" spans="1:5" x14ac:dyDescent="0.25">
      <c r="A34" s="22" t="s">
        <v>198</v>
      </c>
      <c r="B34" s="12"/>
      <c r="C34" s="5"/>
      <c r="D34" s="13"/>
      <c r="E34" s="7"/>
    </row>
    <row r="35" spans="1:5" x14ac:dyDescent="0.25">
      <c r="A35" s="25" t="s">
        <v>202</v>
      </c>
      <c r="B35" s="14" t="s">
        <v>206</v>
      </c>
      <c r="C35" s="6" t="s">
        <v>206</v>
      </c>
      <c r="D35" s="15" t="s">
        <v>206</v>
      </c>
      <c r="E35" s="8" t="s">
        <v>206</v>
      </c>
    </row>
    <row r="36" spans="1:5" x14ac:dyDescent="0.25">
      <c r="A36" s="25" t="s">
        <v>203</v>
      </c>
      <c r="B36" s="14" t="s">
        <v>206</v>
      </c>
      <c r="C36" s="6" t="s">
        <v>206</v>
      </c>
      <c r="D36" s="15" t="s">
        <v>206</v>
      </c>
      <c r="E36" s="8" t="s">
        <v>206</v>
      </c>
    </row>
    <row r="37" spans="1:5" x14ac:dyDescent="0.25">
      <c r="A37" s="25" t="s">
        <v>204</v>
      </c>
      <c r="B37" s="14" t="s">
        <v>206</v>
      </c>
      <c r="C37" s="6" t="s">
        <v>206</v>
      </c>
      <c r="D37" s="15" t="s">
        <v>206</v>
      </c>
      <c r="E37" s="8" t="s">
        <v>206</v>
      </c>
    </row>
    <row r="38" spans="1:5" x14ac:dyDescent="0.25">
      <c r="A38" s="25" t="s">
        <v>205</v>
      </c>
      <c r="B38" s="14" t="s">
        <v>206</v>
      </c>
      <c r="C38" s="6" t="s">
        <v>206</v>
      </c>
      <c r="D38" s="15" t="s">
        <v>206</v>
      </c>
      <c r="E38" s="8" t="s">
        <v>206</v>
      </c>
    </row>
    <row r="39" spans="1:5" x14ac:dyDescent="0.25">
      <c r="A39" s="22" t="s">
        <v>157</v>
      </c>
      <c r="B39" s="12"/>
      <c r="C39" s="5"/>
      <c r="D39" s="13"/>
      <c r="E39" s="7"/>
    </row>
    <row r="40" spans="1:5" x14ac:dyDescent="0.25">
      <c r="A40" s="24"/>
      <c r="B40" s="32"/>
      <c r="C40" s="33"/>
      <c r="D40" s="34"/>
      <c r="E40" s="35"/>
    </row>
    <row r="41" spans="1:5" x14ac:dyDescent="0.25">
      <c r="A41" s="22" t="s">
        <v>162</v>
      </c>
      <c r="B41" s="32"/>
      <c r="C41" s="33"/>
      <c r="D41" s="34"/>
      <c r="E41" s="35"/>
    </row>
    <row r="42" spans="1:5" x14ac:dyDescent="0.25">
      <c r="A42" s="25" t="s">
        <v>202</v>
      </c>
      <c r="B42" s="14">
        <v>0</v>
      </c>
      <c r="C42" s="6">
        <v>0</v>
      </c>
      <c r="D42" s="15">
        <v>0</v>
      </c>
      <c r="E42" s="8">
        <v>9911950</v>
      </c>
    </row>
    <row r="43" spans="1:5" x14ac:dyDescent="0.25">
      <c r="A43" s="25" t="s">
        <v>203</v>
      </c>
      <c r="B43" s="14" t="s">
        <v>206</v>
      </c>
      <c r="C43" s="6" t="s">
        <v>206</v>
      </c>
      <c r="D43" s="15" t="s">
        <v>206</v>
      </c>
      <c r="E43" s="8" t="s">
        <v>206</v>
      </c>
    </row>
    <row r="44" spans="1:5" x14ac:dyDescent="0.25">
      <c r="A44" s="25" t="s">
        <v>204</v>
      </c>
      <c r="B44" s="14" t="s">
        <v>206</v>
      </c>
      <c r="C44" s="6" t="s">
        <v>206</v>
      </c>
      <c r="D44" s="15" t="s">
        <v>206</v>
      </c>
      <c r="E44" s="8" t="s">
        <v>206</v>
      </c>
    </row>
    <row r="45" spans="1:5" x14ac:dyDescent="0.25">
      <c r="A45" s="25" t="s">
        <v>205</v>
      </c>
      <c r="B45" s="14" t="s">
        <v>206</v>
      </c>
      <c r="C45" s="6" t="s">
        <v>206</v>
      </c>
      <c r="D45" s="15" t="s">
        <v>206</v>
      </c>
      <c r="E45" s="8" t="s">
        <v>206</v>
      </c>
    </row>
    <row r="46" spans="1:5" x14ac:dyDescent="0.25">
      <c r="A46" s="22" t="s">
        <v>157</v>
      </c>
      <c r="B46" s="12">
        <f>SUM(B42:B45)</f>
        <v>0</v>
      </c>
      <c r="C46" s="5">
        <f>SUM(C42:C45)</f>
        <v>0</v>
      </c>
      <c r="D46" s="13">
        <f>SUM(D42:D45)</f>
        <v>0</v>
      </c>
      <c r="E46" s="7">
        <f>SUM(E42:E45)</f>
        <v>9911950</v>
      </c>
    </row>
    <row r="47" spans="1:5" x14ac:dyDescent="0.25">
      <c r="A47" s="24"/>
      <c r="B47" s="32"/>
      <c r="C47" s="33"/>
      <c r="D47" s="34"/>
      <c r="E47" s="35"/>
    </row>
    <row r="48" spans="1:5" x14ac:dyDescent="0.25">
      <c r="A48" s="22" t="s">
        <v>163</v>
      </c>
      <c r="B48" s="32"/>
      <c r="C48" s="33"/>
      <c r="D48" s="34"/>
      <c r="E48" s="35"/>
    </row>
    <row r="49" spans="1:5" x14ac:dyDescent="0.25">
      <c r="A49" s="25" t="s">
        <v>202</v>
      </c>
      <c r="B49" s="14">
        <v>0</v>
      </c>
      <c r="C49" s="6">
        <v>0</v>
      </c>
      <c r="D49" s="15">
        <v>0</v>
      </c>
      <c r="E49" s="8">
        <v>10552814</v>
      </c>
    </row>
    <row r="50" spans="1:5" x14ac:dyDescent="0.25">
      <c r="A50" s="25" t="s">
        <v>203</v>
      </c>
      <c r="B50" s="14" t="s">
        <v>206</v>
      </c>
      <c r="C50" s="6" t="s">
        <v>206</v>
      </c>
      <c r="D50" s="15" t="s">
        <v>206</v>
      </c>
      <c r="E50" s="8" t="s">
        <v>206</v>
      </c>
    </row>
    <row r="51" spans="1:5" x14ac:dyDescent="0.25">
      <c r="A51" s="25" t="s">
        <v>204</v>
      </c>
      <c r="B51" s="14" t="s">
        <v>206</v>
      </c>
      <c r="C51" s="6" t="s">
        <v>206</v>
      </c>
      <c r="D51" s="15" t="s">
        <v>206</v>
      </c>
      <c r="E51" s="8" t="s">
        <v>206</v>
      </c>
    </row>
    <row r="52" spans="1:5" x14ac:dyDescent="0.25">
      <c r="A52" s="25" t="s">
        <v>205</v>
      </c>
      <c r="B52" s="14" t="s">
        <v>206</v>
      </c>
      <c r="C52" s="6" t="s">
        <v>206</v>
      </c>
      <c r="D52" s="15" t="s">
        <v>206</v>
      </c>
      <c r="E52" s="8" t="s">
        <v>206</v>
      </c>
    </row>
    <row r="53" spans="1:5" x14ac:dyDescent="0.25">
      <c r="A53" s="22" t="s">
        <v>157</v>
      </c>
      <c r="B53" s="12">
        <f>SUM(B49:B52)</f>
        <v>0</v>
      </c>
      <c r="C53" s="5">
        <f>SUM(C49:C52)</f>
        <v>0</v>
      </c>
      <c r="D53" s="13">
        <f>SUM(D49:D52)</f>
        <v>0</v>
      </c>
      <c r="E53" s="7">
        <f>SUM(E49:E52)</f>
        <v>10552814</v>
      </c>
    </row>
    <row r="54" spans="1:5" x14ac:dyDescent="0.25">
      <c r="A54" s="24"/>
      <c r="B54" s="32"/>
      <c r="C54" s="33"/>
      <c r="D54" s="34"/>
      <c r="E54" s="35"/>
    </row>
    <row r="55" spans="1:5" x14ac:dyDescent="0.25">
      <c r="A55" s="22" t="s">
        <v>164</v>
      </c>
      <c r="B55" s="32"/>
      <c r="C55" s="33"/>
      <c r="D55" s="34"/>
      <c r="E55" s="35"/>
    </row>
    <row r="56" spans="1:5" x14ac:dyDescent="0.25">
      <c r="A56" s="25" t="s">
        <v>202</v>
      </c>
      <c r="B56" s="14">
        <v>0</v>
      </c>
      <c r="C56" s="6">
        <v>0</v>
      </c>
      <c r="D56" s="15">
        <v>0</v>
      </c>
      <c r="E56" s="8">
        <v>9124582</v>
      </c>
    </row>
    <row r="57" spans="1:5" x14ac:dyDescent="0.25">
      <c r="A57" s="25" t="s">
        <v>203</v>
      </c>
      <c r="B57" s="14" t="s">
        <v>206</v>
      </c>
      <c r="C57" s="6" t="s">
        <v>206</v>
      </c>
      <c r="D57" s="15" t="s">
        <v>206</v>
      </c>
      <c r="E57" s="8" t="s">
        <v>206</v>
      </c>
    </row>
    <row r="58" spans="1:5" x14ac:dyDescent="0.25">
      <c r="A58" s="25" t="s">
        <v>204</v>
      </c>
      <c r="B58" s="14" t="s">
        <v>206</v>
      </c>
      <c r="C58" s="6" t="s">
        <v>206</v>
      </c>
      <c r="D58" s="15" t="s">
        <v>206</v>
      </c>
      <c r="E58" s="8" t="s">
        <v>206</v>
      </c>
    </row>
    <row r="59" spans="1:5" x14ac:dyDescent="0.25">
      <c r="A59" s="25" t="s">
        <v>205</v>
      </c>
      <c r="B59" s="14" t="s">
        <v>206</v>
      </c>
      <c r="C59" s="6" t="s">
        <v>206</v>
      </c>
      <c r="D59" s="15" t="s">
        <v>206</v>
      </c>
      <c r="E59" s="8" t="s">
        <v>206</v>
      </c>
    </row>
    <row r="60" spans="1:5" x14ac:dyDescent="0.25">
      <c r="A60" s="22" t="s">
        <v>157</v>
      </c>
      <c r="B60" s="12">
        <f>SUM(B56:B59)</f>
        <v>0</v>
      </c>
      <c r="C60" s="5">
        <f>SUM(C56:C59)</f>
        <v>0</v>
      </c>
      <c r="D60" s="13">
        <f>SUM(D56:D59)</f>
        <v>0</v>
      </c>
      <c r="E60" s="7">
        <f>SUM(E56:E59)</f>
        <v>9124582</v>
      </c>
    </row>
    <row r="61" spans="1:5" x14ac:dyDescent="0.25">
      <c r="A61" s="24"/>
      <c r="B61" s="32"/>
      <c r="C61" s="33"/>
      <c r="D61" s="34"/>
      <c r="E61" s="35"/>
    </row>
    <row r="62" spans="1:5" x14ac:dyDescent="0.25">
      <c r="A62" s="22" t="s">
        <v>165</v>
      </c>
      <c r="B62" s="32"/>
      <c r="C62" s="33"/>
      <c r="D62" s="34"/>
      <c r="E62" s="35"/>
    </row>
    <row r="63" spans="1:5" x14ac:dyDescent="0.25">
      <c r="A63" s="25" t="s">
        <v>202</v>
      </c>
      <c r="B63" s="14">
        <v>0</v>
      </c>
      <c r="C63" s="6">
        <v>0</v>
      </c>
      <c r="D63" s="15">
        <v>0</v>
      </c>
      <c r="E63" s="8">
        <v>147513.24</v>
      </c>
    </row>
    <row r="64" spans="1:5" x14ac:dyDescent="0.25">
      <c r="A64" s="25" t="s">
        <v>203</v>
      </c>
      <c r="B64" s="14" t="s">
        <v>206</v>
      </c>
      <c r="C64" s="6" t="s">
        <v>206</v>
      </c>
      <c r="D64" s="15" t="s">
        <v>206</v>
      </c>
      <c r="E64" s="8" t="s">
        <v>206</v>
      </c>
    </row>
    <row r="65" spans="1:5" x14ac:dyDescent="0.25">
      <c r="A65" s="25" t="s">
        <v>204</v>
      </c>
      <c r="B65" s="14" t="s">
        <v>206</v>
      </c>
      <c r="C65" s="6" t="s">
        <v>206</v>
      </c>
      <c r="D65" s="15" t="s">
        <v>206</v>
      </c>
      <c r="E65" s="8" t="s">
        <v>206</v>
      </c>
    </row>
    <row r="66" spans="1:5" x14ac:dyDescent="0.25">
      <c r="A66" s="25" t="s">
        <v>205</v>
      </c>
      <c r="B66" s="14" t="s">
        <v>206</v>
      </c>
      <c r="C66" s="6" t="s">
        <v>206</v>
      </c>
      <c r="D66" s="15" t="s">
        <v>206</v>
      </c>
      <c r="E66" s="8" t="s">
        <v>206</v>
      </c>
    </row>
    <row r="67" spans="1:5" x14ac:dyDescent="0.25">
      <c r="A67" s="22" t="s">
        <v>157</v>
      </c>
      <c r="B67" s="12">
        <f>SUM(B63:B66)</f>
        <v>0</v>
      </c>
      <c r="C67" s="5">
        <f>SUM(C63:C66)</f>
        <v>0</v>
      </c>
      <c r="D67" s="13">
        <f>SUM(D63:D66)</f>
        <v>0</v>
      </c>
      <c r="E67" s="7">
        <f>SUM(E63:E66)</f>
        <v>147513.24</v>
      </c>
    </row>
    <row r="68" spans="1:5" x14ac:dyDescent="0.25">
      <c r="A68" s="24"/>
      <c r="B68" s="32"/>
      <c r="C68" s="33"/>
      <c r="D68" s="34"/>
      <c r="E68" s="35"/>
    </row>
    <row r="69" spans="1:5" x14ac:dyDescent="0.25">
      <c r="A69" s="22" t="s">
        <v>166</v>
      </c>
      <c r="B69" s="32"/>
      <c r="C69" s="33"/>
      <c r="D69" s="34"/>
      <c r="E69" s="35"/>
    </row>
    <row r="70" spans="1:5" x14ac:dyDescent="0.25">
      <c r="A70" s="25" t="s">
        <v>202</v>
      </c>
      <c r="B70" s="14">
        <v>18324788</v>
      </c>
      <c r="C70" s="6">
        <v>0</v>
      </c>
      <c r="D70" s="15">
        <v>18324788</v>
      </c>
      <c r="E70" s="8">
        <v>7311553</v>
      </c>
    </row>
    <row r="71" spans="1:5" x14ac:dyDescent="0.25">
      <c r="A71" s="25" t="s">
        <v>203</v>
      </c>
      <c r="B71" s="14" t="s">
        <v>206</v>
      </c>
      <c r="C71" s="6" t="s">
        <v>206</v>
      </c>
      <c r="D71" s="15" t="s">
        <v>206</v>
      </c>
      <c r="E71" s="8" t="s">
        <v>206</v>
      </c>
    </row>
    <row r="72" spans="1:5" x14ac:dyDescent="0.25">
      <c r="A72" s="25" t="s">
        <v>204</v>
      </c>
      <c r="B72" s="14" t="s">
        <v>206</v>
      </c>
      <c r="C72" s="6" t="s">
        <v>206</v>
      </c>
      <c r="D72" s="15" t="s">
        <v>206</v>
      </c>
      <c r="E72" s="8" t="s">
        <v>206</v>
      </c>
    </row>
    <row r="73" spans="1:5" x14ac:dyDescent="0.25">
      <c r="A73" s="25" t="s">
        <v>205</v>
      </c>
      <c r="B73" s="14" t="s">
        <v>206</v>
      </c>
      <c r="C73" s="6" t="s">
        <v>206</v>
      </c>
      <c r="D73" s="15" t="s">
        <v>206</v>
      </c>
      <c r="E73" s="8" t="s">
        <v>206</v>
      </c>
    </row>
    <row r="74" spans="1:5" x14ac:dyDescent="0.25">
      <c r="A74" s="22" t="s">
        <v>157</v>
      </c>
      <c r="B74" s="12">
        <f>SUM(B70:B73)</f>
        <v>18324788</v>
      </c>
      <c r="C74" s="5">
        <f>SUM(C70:C73)</f>
        <v>0</v>
      </c>
      <c r="D74" s="13">
        <f>SUM(D70:D73)</f>
        <v>18324788</v>
      </c>
      <c r="E74" s="7">
        <f>SUM(E70:E73)</f>
        <v>7311553</v>
      </c>
    </row>
    <row r="75" spans="1:5" x14ac:dyDescent="0.25">
      <c r="A75" s="24"/>
      <c r="B75" s="32"/>
      <c r="C75" s="33"/>
      <c r="D75" s="34"/>
      <c r="E75" s="35"/>
    </row>
    <row r="76" spans="1:5" x14ac:dyDescent="0.25">
      <c r="A76" s="22" t="s">
        <v>167</v>
      </c>
      <c r="B76" s="32"/>
      <c r="C76" s="33"/>
      <c r="D76" s="34"/>
      <c r="E76" s="35"/>
    </row>
    <row r="77" spans="1:5" x14ac:dyDescent="0.25">
      <c r="A77" s="25" t="s">
        <v>202</v>
      </c>
      <c r="B77" s="14">
        <v>18868685.620000001</v>
      </c>
      <c r="C77" s="6">
        <v>2542799.1800000002</v>
      </c>
      <c r="D77" s="15">
        <v>16325886.439999999</v>
      </c>
      <c r="E77" s="8">
        <v>0</v>
      </c>
    </row>
    <row r="78" spans="1:5" x14ac:dyDescent="0.25">
      <c r="A78" s="25" t="s">
        <v>203</v>
      </c>
      <c r="B78" s="14" t="s">
        <v>206</v>
      </c>
      <c r="C78" s="6" t="s">
        <v>206</v>
      </c>
      <c r="D78" s="15" t="s">
        <v>206</v>
      </c>
      <c r="E78" s="8" t="s">
        <v>206</v>
      </c>
    </row>
    <row r="79" spans="1:5" x14ac:dyDescent="0.25">
      <c r="A79" s="25" t="s">
        <v>204</v>
      </c>
      <c r="B79" s="14" t="s">
        <v>206</v>
      </c>
      <c r="C79" s="6" t="s">
        <v>206</v>
      </c>
      <c r="D79" s="15" t="s">
        <v>206</v>
      </c>
      <c r="E79" s="8" t="s">
        <v>206</v>
      </c>
    </row>
    <row r="80" spans="1:5" x14ac:dyDescent="0.25">
      <c r="A80" s="25" t="s">
        <v>205</v>
      </c>
      <c r="B80" s="14" t="s">
        <v>206</v>
      </c>
      <c r="C80" s="6" t="s">
        <v>206</v>
      </c>
      <c r="D80" s="15" t="s">
        <v>206</v>
      </c>
      <c r="E80" s="8" t="s">
        <v>206</v>
      </c>
    </row>
    <row r="81" spans="1:5" x14ac:dyDescent="0.25">
      <c r="A81" s="22" t="s">
        <v>157</v>
      </c>
      <c r="B81" s="12">
        <f>SUM(B77:B80)</f>
        <v>18868685.620000001</v>
      </c>
      <c r="C81" s="5">
        <f>SUM(C77:C80)</f>
        <v>2542799.1800000002</v>
      </c>
      <c r="D81" s="13">
        <f>SUM(D77:D80)</f>
        <v>16325886.439999999</v>
      </c>
      <c r="E81" s="7">
        <f>SUM(E77:E80)</f>
        <v>0</v>
      </c>
    </row>
    <row r="82" spans="1:5" x14ac:dyDescent="0.25">
      <c r="A82" s="24"/>
      <c r="B82" s="32"/>
      <c r="C82" s="33"/>
      <c r="D82" s="34"/>
      <c r="E82" s="35"/>
    </row>
    <row r="83" spans="1:5" x14ac:dyDescent="0.25">
      <c r="A83" s="22" t="s">
        <v>168</v>
      </c>
      <c r="B83" s="32"/>
      <c r="C83" s="33"/>
      <c r="D83" s="34"/>
      <c r="E83" s="35"/>
    </row>
    <row r="84" spans="1:5" x14ac:dyDescent="0.25">
      <c r="A84" s="25" t="s">
        <v>202</v>
      </c>
      <c r="B84" s="14">
        <v>3530500</v>
      </c>
      <c r="C84" s="6">
        <v>0</v>
      </c>
      <c r="D84" s="15">
        <v>3530500</v>
      </c>
      <c r="E84" s="8">
        <v>-3153294</v>
      </c>
    </row>
    <row r="85" spans="1:5" x14ac:dyDescent="0.25">
      <c r="A85" s="25" t="s">
        <v>203</v>
      </c>
      <c r="B85" s="14" t="s">
        <v>206</v>
      </c>
      <c r="C85" s="6" t="s">
        <v>206</v>
      </c>
      <c r="D85" s="15" t="s">
        <v>206</v>
      </c>
      <c r="E85" s="8" t="s">
        <v>206</v>
      </c>
    </row>
    <row r="86" spans="1:5" x14ac:dyDescent="0.25">
      <c r="A86" s="25" t="s">
        <v>204</v>
      </c>
      <c r="B86" s="14" t="s">
        <v>206</v>
      </c>
      <c r="C86" s="6" t="s">
        <v>206</v>
      </c>
      <c r="D86" s="15" t="s">
        <v>206</v>
      </c>
      <c r="E86" s="8" t="s">
        <v>206</v>
      </c>
    </row>
    <row r="87" spans="1:5" x14ac:dyDescent="0.25">
      <c r="A87" s="25" t="s">
        <v>205</v>
      </c>
      <c r="B87" s="14" t="s">
        <v>206</v>
      </c>
      <c r="C87" s="6" t="s">
        <v>206</v>
      </c>
      <c r="D87" s="15" t="s">
        <v>206</v>
      </c>
      <c r="E87" s="8" t="s">
        <v>206</v>
      </c>
    </row>
    <row r="88" spans="1:5" x14ac:dyDescent="0.25">
      <c r="A88" s="22" t="s">
        <v>157</v>
      </c>
      <c r="B88" s="12">
        <f>SUM(B84:B87)</f>
        <v>3530500</v>
      </c>
      <c r="C88" s="5">
        <f>SUM(C84:C87)</f>
        <v>0</v>
      </c>
      <c r="D88" s="13">
        <f>SUM(D84:D87)</f>
        <v>3530500</v>
      </c>
      <c r="E88" s="7">
        <f>SUM(E84:E87)</f>
        <v>-3153294</v>
      </c>
    </row>
    <row r="89" spans="1:5" x14ac:dyDescent="0.25">
      <c r="A89" s="24"/>
      <c r="B89" s="32"/>
      <c r="C89" s="33"/>
      <c r="D89" s="34"/>
      <c r="E89" s="35"/>
    </row>
    <row r="90" spans="1:5" x14ac:dyDescent="0.25">
      <c r="A90" s="22" t="s">
        <v>169</v>
      </c>
      <c r="B90" s="32"/>
      <c r="C90" s="33"/>
      <c r="D90" s="34"/>
      <c r="E90" s="35"/>
    </row>
    <row r="91" spans="1:5" x14ac:dyDescent="0.25">
      <c r="A91" s="25" t="s">
        <v>202</v>
      </c>
      <c r="B91" s="14">
        <v>0</v>
      </c>
      <c r="C91" s="6">
        <v>0</v>
      </c>
      <c r="D91" s="15">
        <v>0</v>
      </c>
      <c r="E91" s="8">
        <v>205225.46</v>
      </c>
    </row>
    <row r="92" spans="1:5" x14ac:dyDescent="0.25">
      <c r="A92" s="25" t="s">
        <v>203</v>
      </c>
      <c r="B92" s="14" t="s">
        <v>206</v>
      </c>
      <c r="C92" s="6" t="s">
        <v>206</v>
      </c>
      <c r="D92" s="15" t="s">
        <v>206</v>
      </c>
      <c r="E92" s="8" t="s">
        <v>206</v>
      </c>
    </row>
    <row r="93" spans="1:5" x14ac:dyDescent="0.25">
      <c r="A93" s="25" t="s">
        <v>204</v>
      </c>
      <c r="B93" s="14" t="s">
        <v>206</v>
      </c>
      <c r="C93" s="6" t="s">
        <v>206</v>
      </c>
      <c r="D93" s="15" t="s">
        <v>206</v>
      </c>
      <c r="E93" s="8" t="s">
        <v>206</v>
      </c>
    </row>
    <row r="94" spans="1:5" x14ac:dyDescent="0.25">
      <c r="A94" s="25" t="s">
        <v>205</v>
      </c>
      <c r="B94" s="14" t="s">
        <v>206</v>
      </c>
      <c r="C94" s="6" t="s">
        <v>206</v>
      </c>
      <c r="D94" s="15" t="s">
        <v>206</v>
      </c>
      <c r="E94" s="8" t="s">
        <v>206</v>
      </c>
    </row>
    <row r="95" spans="1:5" x14ac:dyDescent="0.25">
      <c r="A95" s="22" t="s">
        <v>157</v>
      </c>
      <c r="B95" s="12">
        <f>SUM(B91:B94)</f>
        <v>0</v>
      </c>
      <c r="C95" s="5">
        <f>SUM(C91:C94)</f>
        <v>0</v>
      </c>
      <c r="D95" s="13">
        <f>SUM(D91:D94)</f>
        <v>0</v>
      </c>
      <c r="E95" s="7">
        <f>SUM(E91:E94)</f>
        <v>205225.46</v>
      </c>
    </row>
    <row r="96" spans="1:5" x14ac:dyDescent="0.25">
      <c r="A96" s="24"/>
      <c r="B96" s="32"/>
      <c r="C96" s="33"/>
      <c r="D96" s="34"/>
      <c r="E96" s="35"/>
    </row>
    <row r="97" spans="1:5" x14ac:dyDescent="0.25">
      <c r="A97" s="22" t="s">
        <v>170</v>
      </c>
      <c r="B97" s="32"/>
      <c r="C97" s="33"/>
      <c r="D97" s="34"/>
      <c r="E97" s="35"/>
    </row>
    <row r="98" spans="1:5" x14ac:dyDescent="0.25">
      <c r="A98" s="25" t="s">
        <v>202</v>
      </c>
      <c r="B98" s="14" t="s">
        <v>207</v>
      </c>
      <c r="C98" s="6" t="s">
        <v>207</v>
      </c>
      <c r="D98" s="15" t="s">
        <v>207</v>
      </c>
      <c r="E98" s="8" t="s">
        <v>207</v>
      </c>
    </row>
    <row r="99" spans="1:5" x14ac:dyDescent="0.25">
      <c r="A99" s="25" t="s">
        <v>203</v>
      </c>
      <c r="B99" s="14" t="s">
        <v>206</v>
      </c>
      <c r="C99" s="6" t="s">
        <v>206</v>
      </c>
      <c r="D99" s="15" t="s">
        <v>206</v>
      </c>
      <c r="E99" s="8" t="s">
        <v>206</v>
      </c>
    </row>
    <row r="100" spans="1:5" x14ac:dyDescent="0.25">
      <c r="A100" s="25" t="s">
        <v>204</v>
      </c>
      <c r="B100" s="14" t="s">
        <v>206</v>
      </c>
      <c r="C100" s="6" t="s">
        <v>206</v>
      </c>
      <c r="D100" s="15" t="s">
        <v>206</v>
      </c>
      <c r="E100" s="8" t="s">
        <v>206</v>
      </c>
    </row>
    <row r="101" spans="1:5" x14ac:dyDescent="0.25">
      <c r="A101" s="25" t="s">
        <v>205</v>
      </c>
      <c r="B101" s="14" t="s">
        <v>206</v>
      </c>
      <c r="C101" s="6" t="s">
        <v>206</v>
      </c>
      <c r="D101" s="15" t="s">
        <v>206</v>
      </c>
      <c r="E101" s="8" t="s">
        <v>206</v>
      </c>
    </row>
    <row r="102" spans="1:5" x14ac:dyDescent="0.25">
      <c r="A102" s="22" t="s">
        <v>157</v>
      </c>
      <c r="B102" s="12">
        <f>SUM(B98:B101)</f>
        <v>0</v>
      </c>
      <c r="C102" s="5">
        <f>SUM(C98:C101)</f>
        <v>0</v>
      </c>
      <c r="D102" s="13">
        <f>SUM(D98:D101)</f>
        <v>0</v>
      </c>
      <c r="E102" s="7">
        <f>SUM(E98:E101)</f>
        <v>0</v>
      </c>
    </row>
    <row r="103" spans="1:5" x14ac:dyDescent="0.25">
      <c r="A103" s="24"/>
      <c r="B103" s="32"/>
      <c r="C103" s="33"/>
      <c r="D103" s="34"/>
      <c r="E103" s="35"/>
    </row>
    <row r="104" spans="1:5" x14ac:dyDescent="0.25">
      <c r="A104" s="22" t="s">
        <v>171</v>
      </c>
      <c r="B104" s="32"/>
      <c r="C104" s="33"/>
      <c r="D104" s="34"/>
      <c r="E104" s="35"/>
    </row>
    <row r="105" spans="1:5" x14ac:dyDescent="0.25">
      <c r="A105" s="25" t="s">
        <v>202</v>
      </c>
      <c r="B105" s="14" t="s">
        <v>207</v>
      </c>
      <c r="C105" s="6" t="s">
        <v>207</v>
      </c>
      <c r="D105" s="15" t="s">
        <v>207</v>
      </c>
      <c r="E105" s="8" t="s">
        <v>207</v>
      </c>
    </row>
    <row r="106" spans="1:5" x14ac:dyDescent="0.25">
      <c r="A106" s="25" t="s">
        <v>203</v>
      </c>
      <c r="B106" s="14" t="s">
        <v>206</v>
      </c>
      <c r="C106" s="6" t="s">
        <v>206</v>
      </c>
      <c r="D106" s="15" t="s">
        <v>206</v>
      </c>
      <c r="E106" s="8" t="s">
        <v>206</v>
      </c>
    </row>
    <row r="107" spans="1:5" x14ac:dyDescent="0.25">
      <c r="A107" s="25" t="s">
        <v>204</v>
      </c>
      <c r="B107" s="14" t="s">
        <v>206</v>
      </c>
      <c r="C107" s="6" t="s">
        <v>206</v>
      </c>
      <c r="D107" s="15" t="s">
        <v>206</v>
      </c>
      <c r="E107" s="8" t="s">
        <v>206</v>
      </c>
    </row>
    <row r="108" spans="1:5" x14ac:dyDescent="0.25">
      <c r="A108" s="25" t="s">
        <v>205</v>
      </c>
      <c r="B108" s="14" t="s">
        <v>206</v>
      </c>
      <c r="C108" s="6" t="s">
        <v>206</v>
      </c>
      <c r="D108" s="15" t="s">
        <v>206</v>
      </c>
      <c r="E108" s="8" t="s">
        <v>206</v>
      </c>
    </row>
    <row r="109" spans="1:5" x14ac:dyDescent="0.25">
      <c r="A109" s="22" t="s">
        <v>157</v>
      </c>
      <c r="B109" s="12">
        <f>SUM(B105:B108)</f>
        <v>0</v>
      </c>
      <c r="C109" s="5">
        <f>SUM(C105:C108)</f>
        <v>0</v>
      </c>
      <c r="D109" s="13">
        <f>SUM(D105:D108)</f>
        <v>0</v>
      </c>
      <c r="E109" s="7">
        <f>SUM(E105:E108)</f>
        <v>0</v>
      </c>
    </row>
    <row r="110" spans="1:5" x14ac:dyDescent="0.25">
      <c r="A110" s="24"/>
      <c r="B110" s="32"/>
      <c r="C110" s="33"/>
      <c r="D110" s="34"/>
      <c r="E110" s="35"/>
    </row>
    <row r="111" spans="1:5" x14ac:dyDescent="0.25">
      <c r="A111" s="22" t="s">
        <v>172</v>
      </c>
      <c r="B111" s="32"/>
      <c r="C111" s="33"/>
      <c r="D111" s="34"/>
      <c r="E111" s="35"/>
    </row>
    <row r="112" spans="1:5" x14ac:dyDescent="0.25">
      <c r="A112" s="25" t="s">
        <v>202</v>
      </c>
      <c r="B112" s="14" t="s">
        <v>207</v>
      </c>
      <c r="C112" s="6" t="s">
        <v>207</v>
      </c>
      <c r="D112" s="15" t="s">
        <v>207</v>
      </c>
      <c r="E112" s="8" t="s">
        <v>207</v>
      </c>
    </row>
    <row r="113" spans="1:5" x14ac:dyDescent="0.25">
      <c r="A113" s="25" t="s">
        <v>203</v>
      </c>
      <c r="B113" s="14" t="s">
        <v>206</v>
      </c>
      <c r="C113" s="6" t="s">
        <v>206</v>
      </c>
      <c r="D113" s="15" t="s">
        <v>206</v>
      </c>
      <c r="E113" s="8" t="s">
        <v>206</v>
      </c>
    </row>
    <row r="114" spans="1:5" x14ac:dyDescent="0.25">
      <c r="A114" s="25" t="s">
        <v>204</v>
      </c>
      <c r="B114" s="14" t="s">
        <v>206</v>
      </c>
      <c r="C114" s="6" t="s">
        <v>206</v>
      </c>
      <c r="D114" s="15" t="s">
        <v>206</v>
      </c>
      <c r="E114" s="8" t="s">
        <v>206</v>
      </c>
    </row>
    <row r="115" spans="1:5" x14ac:dyDescent="0.25">
      <c r="A115" s="25" t="s">
        <v>205</v>
      </c>
      <c r="B115" s="14" t="s">
        <v>206</v>
      </c>
      <c r="C115" s="6" t="s">
        <v>206</v>
      </c>
      <c r="D115" s="15" t="s">
        <v>206</v>
      </c>
      <c r="E115" s="8" t="s">
        <v>206</v>
      </c>
    </row>
    <row r="116" spans="1:5" x14ac:dyDescent="0.25">
      <c r="A116" s="22" t="s">
        <v>157</v>
      </c>
      <c r="B116" s="12">
        <f>SUM(B112:B115)</f>
        <v>0</v>
      </c>
      <c r="C116" s="5">
        <f>SUM(C112:C115)</f>
        <v>0</v>
      </c>
      <c r="D116" s="13">
        <f>SUM(D112:D115)</f>
        <v>0</v>
      </c>
      <c r="E116" s="7">
        <f>SUM(E112:E115)</f>
        <v>0</v>
      </c>
    </row>
    <row r="117" spans="1:5" x14ac:dyDescent="0.25">
      <c r="A117" s="24"/>
      <c r="B117" s="32"/>
      <c r="C117" s="33"/>
      <c r="D117" s="34"/>
      <c r="E117" s="35"/>
    </row>
    <row r="118" spans="1:5" x14ac:dyDescent="0.25">
      <c r="A118" s="22" t="s">
        <v>173</v>
      </c>
      <c r="B118" s="32"/>
      <c r="C118" s="33"/>
      <c r="D118" s="34"/>
      <c r="E118" s="35"/>
    </row>
    <row r="119" spans="1:5" x14ac:dyDescent="0.25">
      <c r="A119" s="25" t="s">
        <v>202</v>
      </c>
      <c r="B119" s="14">
        <v>2906967.26</v>
      </c>
      <c r="C119" s="6">
        <v>0</v>
      </c>
      <c r="D119" s="15">
        <v>2906967.26</v>
      </c>
      <c r="E119" s="8">
        <v>166226.18</v>
      </c>
    </row>
    <row r="120" spans="1:5" x14ac:dyDescent="0.25">
      <c r="A120" s="25" t="s">
        <v>203</v>
      </c>
      <c r="B120" s="14" t="s">
        <v>206</v>
      </c>
      <c r="C120" s="6" t="s">
        <v>206</v>
      </c>
      <c r="D120" s="15" t="s">
        <v>206</v>
      </c>
      <c r="E120" s="8" t="s">
        <v>206</v>
      </c>
    </row>
    <row r="121" spans="1:5" x14ac:dyDescent="0.25">
      <c r="A121" s="25" t="s">
        <v>204</v>
      </c>
      <c r="B121" s="14" t="s">
        <v>206</v>
      </c>
      <c r="C121" s="6" t="s">
        <v>206</v>
      </c>
      <c r="D121" s="15" t="s">
        <v>206</v>
      </c>
      <c r="E121" s="8" t="s">
        <v>206</v>
      </c>
    </row>
    <row r="122" spans="1:5" x14ac:dyDescent="0.25">
      <c r="A122" s="25" t="s">
        <v>205</v>
      </c>
      <c r="B122" s="14" t="s">
        <v>206</v>
      </c>
      <c r="C122" s="6" t="s">
        <v>206</v>
      </c>
      <c r="D122" s="15" t="s">
        <v>206</v>
      </c>
      <c r="E122" s="8" t="s">
        <v>206</v>
      </c>
    </row>
    <row r="123" spans="1:5" x14ac:dyDescent="0.25">
      <c r="A123" s="22" t="s">
        <v>157</v>
      </c>
      <c r="B123" s="12">
        <f>SUM(B119:B122)</f>
        <v>2906967.26</v>
      </c>
      <c r="C123" s="5">
        <f>SUM(C119:C122)</f>
        <v>0</v>
      </c>
      <c r="D123" s="13">
        <f>SUM(D119:D122)</f>
        <v>2906967.26</v>
      </c>
      <c r="E123" s="7">
        <f>SUM(E119:E122)</f>
        <v>166226.18</v>
      </c>
    </row>
    <row r="124" spans="1:5" x14ac:dyDescent="0.25">
      <c r="A124" s="24"/>
      <c r="B124" s="32"/>
      <c r="C124" s="33"/>
      <c r="D124" s="34"/>
      <c r="E124" s="35"/>
    </row>
    <row r="125" spans="1:5" x14ac:dyDescent="0.25">
      <c r="A125" s="22" t="s">
        <v>175</v>
      </c>
      <c r="B125" s="32"/>
      <c r="C125" s="33"/>
      <c r="D125" s="34"/>
      <c r="E125" s="35"/>
    </row>
    <row r="126" spans="1:5" x14ac:dyDescent="0.25">
      <c r="A126" s="25" t="s">
        <v>202</v>
      </c>
      <c r="B126" s="14">
        <v>19015679</v>
      </c>
      <c r="C126" s="6">
        <v>0</v>
      </c>
      <c r="D126" s="15">
        <v>19015679</v>
      </c>
      <c r="E126" s="8">
        <v>11396182</v>
      </c>
    </row>
    <row r="127" spans="1:5" x14ac:dyDescent="0.25">
      <c r="A127" s="25" t="s">
        <v>203</v>
      </c>
      <c r="B127" s="14" t="s">
        <v>206</v>
      </c>
      <c r="C127" s="6" t="s">
        <v>206</v>
      </c>
      <c r="D127" s="15" t="s">
        <v>206</v>
      </c>
      <c r="E127" s="8" t="s">
        <v>206</v>
      </c>
    </row>
    <row r="128" spans="1:5" x14ac:dyDescent="0.25">
      <c r="A128" s="25" t="s">
        <v>204</v>
      </c>
      <c r="B128" s="14" t="s">
        <v>206</v>
      </c>
      <c r="C128" s="6" t="s">
        <v>206</v>
      </c>
      <c r="D128" s="15" t="s">
        <v>206</v>
      </c>
      <c r="E128" s="8" t="s">
        <v>206</v>
      </c>
    </row>
    <row r="129" spans="1:5" x14ac:dyDescent="0.25">
      <c r="A129" s="25" t="s">
        <v>205</v>
      </c>
      <c r="B129" s="14" t="s">
        <v>206</v>
      </c>
      <c r="C129" s="6" t="s">
        <v>206</v>
      </c>
      <c r="D129" s="15" t="s">
        <v>206</v>
      </c>
      <c r="E129" s="8" t="s">
        <v>206</v>
      </c>
    </row>
    <row r="130" spans="1:5" x14ac:dyDescent="0.25">
      <c r="A130" s="22" t="s">
        <v>157</v>
      </c>
      <c r="B130" s="12">
        <f>SUM(B126:B129)</f>
        <v>19015679</v>
      </c>
      <c r="C130" s="5">
        <f>SUM(C126:C129)</f>
        <v>0</v>
      </c>
      <c r="D130" s="13">
        <f>SUM(D126:D129)</f>
        <v>19015679</v>
      </c>
      <c r="E130" s="7">
        <f>SUM(E126:E129)</f>
        <v>11396182</v>
      </c>
    </row>
    <row r="131" spans="1:5" x14ac:dyDescent="0.25">
      <c r="A131" s="24"/>
      <c r="B131" s="32"/>
      <c r="C131" s="33"/>
      <c r="D131" s="34"/>
      <c r="E131" s="35"/>
    </row>
    <row r="132" spans="1:5" x14ac:dyDescent="0.25">
      <c r="A132" s="22" t="s">
        <v>174</v>
      </c>
      <c r="B132" s="32"/>
      <c r="C132" s="33"/>
      <c r="D132" s="34"/>
      <c r="E132" s="35"/>
    </row>
    <row r="133" spans="1:5" x14ac:dyDescent="0.25">
      <c r="A133" s="25" t="s">
        <v>202</v>
      </c>
      <c r="B133" s="14">
        <v>65177333</v>
      </c>
      <c r="C133" s="6">
        <v>46799928</v>
      </c>
      <c r="D133" s="15">
        <v>18377405</v>
      </c>
      <c r="E133" s="8">
        <v>81656</v>
      </c>
    </row>
    <row r="134" spans="1:5" x14ac:dyDescent="0.25">
      <c r="A134" s="25" t="s">
        <v>203</v>
      </c>
      <c r="B134" s="14" t="s">
        <v>206</v>
      </c>
      <c r="C134" s="6" t="s">
        <v>206</v>
      </c>
      <c r="D134" s="15" t="s">
        <v>206</v>
      </c>
      <c r="E134" s="8" t="s">
        <v>206</v>
      </c>
    </row>
    <row r="135" spans="1:5" x14ac:dyDescent="0.25">
      <c r="A135" s="25" t="s">
        <v>204</v>
      </c>
      <c r="B135" s="14" t="s">
        <v>206</v>
      </c>
      <c r="C135" s="6" t="s">
        <v>206</v>
      </c>
      <c r="D135" s="15" t="s">
        <v>206</v>
      </c>
      <c r="E135" s="8" t="s">
        <v>206</v>
      </c>
    </row>
    <row r="136" spans="1:5" x14ac:dyDescent="0.25">
      <c r="A136" s="25" t="s">
        <v>205</v>
      </c>
      <c r="B136" s="14" t="s">
        <v>206</v>
      </c>
      <c r="C136" s="6" t="s">
        <v>206</v>
      </c>
      <c r="D136" s="15" t="s">
        <v>206</v>
      </c>
      <c r="E136" s="8" t="s">
        <v>206</v>
      </c>
    </row>
    <row r="137" spans="1:5" x14ac:dyDescent="0.25">
      <c r="A137" s="22" t="s">
        <v>157</v>
      </c>
      <c r="B137" s="12">
        <f>SUM(B133:B136)</f>
        <v>65177333</v>
      </c>
      <c r="C137" s="5">
        <f>SUM(C133:C136)</f>
        <v>46799928</v>
      </c>
      <c r="D137" s="13">
        <f>SUM(D133:D136)</f>
        <v>18377405</v>
      </c>
      <c r="E137" s="7">
        <f>SUM(E133:E136)</f>
        <v>81656</v>
      </c>
    </row>
    <row r="138" spans="1:5" x14ac:dyDescent="0.25">
      <c r="A138" s="24"/>
      <c r="B138" s="32"/>
      <c r="C138" s="33"/>
      <c r="D138" s="34"/>
      <c r="E138" s="35"/>
    </row>
    <row r="139" spans="1:5" x14ac:dyDescent="0.25">
      <c r="A139" s="22" t="s">
        <v>176</v>
      </c>
      <c r="B139" s="32"/>
      <c r="C139" s="33"/>
      <c r="D139" s="34"/>
      <c r="E139" s="35"/>
    </row>
    <row r="140" spans="1:5" x14ac:dyDescent="0.25">
      <c r="A140" s="25" t="s">
        <v>202</v>
      </c>
      <c r="B140" s="14">
        <v>2607117.71</v>
      </c>
      <c r="C140" s="6">
        <v>0</v>
      </c>
      <c r="D140" s="15">
        <v>2607117.71</v>
      </c>
      <c r="E140" s="8">
        <v>363376.13</v>
      </c>
    </row>
    <row r="141" spans="1:5" x14ac:dyDescent="0.25">
      <c r="A141" s="25" t="s">
        <v>203</v>
      </c>
      <c r="B141" s="14" t="s">
        <v>206</v>
      </c>
      <c r="C141" s="6" t="s">
        <v>206</v>
      </c>
      <c r="D141" s="15" t="s">
        <v>206</v>
      </c>
      <c r="E141" s="8" t="s">
        <v>206</v>
      </c>
    </row>
    <row r="142" spans="1:5" x14ac:dyDescent="0.25">
      <c r="A142" s="25" t="s">
        <v>204</v>
      </c>
      <c r="B142" s="14" t="s">
        <v>206</v>
      </c>
      <c r="C142" s="6" t="s">
        <v>206</v>
      </c>
      <c r="D142" s="15" t="s">
        <v>206</v>
      </c>
      <c r="E142" s="8" t="s">
        <v>206</v>
      </c>
    </row>
    <row r="143" spans="1:5" x14ac:dyDescent="0.25">
      <c r="A143" s="25" t="s">
        <v>205</v>
      </c>
      <c r="B143" s="14" t="s">
        <v>206</v>
      </c>
      <c r="C143" s="6" t="s">
        <v>206</v>
      </c>
      <c r="D143" s="15" t="s">
        <v>206</v>
      </c>
      <c r="E143" s="8" t="s">
        <v>206</v>
      </c>
    </row>
    <row r="144" spans="1:5" x14ac:dyDescent="0.25">
      <c r="A144" s="22" t="s">
        <v>157</v>
      </c>
      <c r="B144" s="12">
        <f>SUM(B140:B143)</f>
        <v>2607117.71</v>
      </c>
      <c r="C144" s="5">
        <f>SUM(C140:C143)</f>
        <v>0</v>
      </c>
      <c r="D144" s="13">
        <f>SUM(D140:D143)</f>
        <v>2607117.71</v>
      </c>
      <c r="E144" s="7">
        <f>SUM(E140:E143)</f>
        <v>363376.13</v>
      </c>
    </row>
    <row r="145" spans="1:5" x14ac:dyDescent="0.25">
      <c r="A145" s="24"/>
      <c r="B145" s="32"/>
      <c r="C145" s="33"/>
      <c r="D145" s="34"/>
      <c r="E145" s="35"/>
    </row>
    <row r="146" spans="1:5" x14ac:dyDescent="0.25">
      <c r="A146" s="22" t="s">
        <v>197</v>
      </c>
      <c r="B146" s="32"/>
      <c r="C146" s="33"/>
      <c r="D146" s="34"/>
      <c r="E146" s="35"/>
    </row>
    <row r="147" spans="1:5" x14ac:dyDescent="0.25">
      <c r="A147" s="25" t="s">
        <v>202</v>
      </c>
      <c r="B147" s="14">
        <v>0</v>
      </c>
      <c r="C147" s="6">
        <v>0</v>
      </c>
      <c r="D147" s="15">
        <v>0</v>
      </c>
      <c r="E147" s="8">
        <v>1133146.8500000001</v>
      </c>
    </row>
    <row r="148" spans="1:5" x14ac:dyDescent="0.25">
      <c r="A148" s="25" t="s">
        <v>203</v>
      </c>
      <c r="B148" s="14" t="s">
        <v>206</v>
      </c>
      <c r="C148" s="6" t="s">
        <v>206</v>
      </c>
      <c r="D148" s="15" t="s">
        <v>206</v>
      </c>
      <c r="E148" s="8" t="s">
        <v>206</v>
      </c>
    </row>
    <row r="149" spans="1:5" x14ac:dyDescent="0.25">
      <c r="A149" s="25" t="s">
        <v>204</v>
      </c>
      <c r="B149" s="14" t="s">
        <v>206</v>
      </c>
      <c r="C149" s="6" t="s">
        <v>206</v>
      </c>
      <c r="D149" s="15" t="s">
        <v>206</v>
      </c>
      <c r="E149" s="8" t="s">
        <v>206</v>
      </c>
    </row>
    <row r="150" spans="1:5" x14ac:dyDescent="0.25">
      <c r="A150" s="25" t="s">
        <v>205</v>
      </c>
      <c r="B150" s="14" t="s">
        <v>206</v>
      </c>
      <c r="C150" s="6" t="s">
        <v>206</v>
      </c>
      <c r="D150" s="15" t="s">
        <v>206</v>
      </c>
      <c r="E150" s="8" t="s">
        <v>206</v>
      </c>
    </row>
    <row r="151" spans="1:5" x14ac:dyDescent="0.25">
      <c r="A151" s="22" t="s">
        <v>157</v>
      </c>
      <c r="B151" s="32"/>
      <c r="C151" s="33"/>
      <c r="D151" s="34"/>
      <c r="E151" s="35"/>
    </row>
    <row r="152" spans="1:5" x14ac:dyDescent="0.25">
      <c r="A152" s="22"/>
      <c r="B152" s="32"/>
      <c r="C152" s="33"/>
      <c r="D152" s="34"/>
      <c r="E152" s="35"/>
    </row>
    <row r="153" spans="1:5" x14ac:dyDescent="0.25">
      <c r="A153" s="22" t="s">
        <v>177</v>
      </c>
      <c r="B153" s="32"/>
      <c r="C153" s="33"/>
      <c r="D153" s="34"/>
      <c r="E153" s="35"/>
    </row>
    <row r="154" spans="1:5" x14ac:dyDescent="0.25">
      <c r="A154" s="25" t="s">
        <v>202</v>
      </c>
      <c r="B154" s="14">
        <v>6247916.46</v>
      </c>
      <c r="C154" s="6">
        <v>0</v>
      </c>
      <c r="D154" s="15">
        <v>6247916.46</v>
      </c>
      <c r="E154" s="8">
        <v>18918740.879999999</v>
      </c>
    </row>
    <row r="155" spans="1:5" x14ac:dyDescent="0.25">
      <c r="A155" s="25" t="s">
        <v>203</v>
      </c>
      <c r="B155" s="14" t="s">
        <v>206</v>
      </c>
      <c r="C155" s="6" t="s">
        <v>206</v>
      </c>
      <c r="D155" s="15" t="s">
        <v>206</v>
      </c>
      <c r="E155" s="8" t="s">
        <v>206</v>
      </c>
    </row>
    <row r="156" spans="1:5" x14ac:dyDescent="0.25">
      <c r="A156" s="25" t="s">
        <v>204</v>
      </c>
      <c r="B156" s="14" t="s">
        <v>206</v>
      </c>
      <c r="C156" s="6" t="s">
        <v>206</v>
      </c>
      <c r="D156" s="15" t="s">
        <v>206</v>
      </c>
      <c r="E156" s="8" t="s">
        <v>206</v>
      </c>
    </row>
    <row r="157" spans="1:5" x14ac:dyDescent="0.25">
      <c r="A157" s="25" t="s">
        <v>205</v>
      </c>
      <c r="B157" s="14" t="s">
        <v>206</v>
      </c>
      <c r="C157" s="6" t="s">
        <v>206</v>
      </c>
      <c r="D157" s="15" t="s">
        <v>206</v>
      </c>
      <c r="E157" s="8" t="s">
        <v>206</v>
      </c>
    </row>
    <row r="158" spans="1:5" x14ac:dyDescent="0.25">
      <c r="A158" s="22" t="s">
        <v>157</v>
      </c>
      <c r="B158" s="12">
        <f>SUM(B154:B157)</f>
        <v>6247916.46</v>
      </c>
      <c r="C158" s="5">
        <f>SUM(C154:C157)</f>
        <v>0</v>
      </c>
      <c r="D158" s="13">
        <f>SUM(D154:D157)</f>
        <v>6247916.46</v>
      </c>
      <c r="E158" s="7">
        <f>SUM(E154:E157)</f>
        <v>18918740.879999999</v>
      </c>
    </row>
    <row r="159" spans="1:5" x14ac:dyDescent="0.25">
      <c r="A159" s="24"/>
      <c r="B159" s="32"/>
      <c r="C159" s="33"/>
      <c r="D159" s="34"/>
      <c r="E159" s="35"/>
    </row>
    <row r="160" spans="1:5" x14ac:dyDescent="0.25">
      <c r="A160" s="22" t="s">
        <v>178</v>
      </c>
      <c r="B160" s="32"/>
      <c r="C160" s="33"/>
      <c r="D160" s="34"/>
      <c r="E160" s="35"/>
    </row>
    <row r="161" spans="1:5" x14ac:dyDescent="0.25">
      <c r="A161" s="25" t="s">
        <v>202</v>
      </c>
      <c r="B161" s="14">
        <v>0</v>
      </c>
      <c r="C161" s="6">
        <v>0</v>
      </c>
      <c r="D161" s="15">
        <v>0</v>
      </c>
      <c r="E161" s="8">
        <v>435147.9</v>
      </c>
    </row>
    <row r="162" spans="1:5" x14ac:dyDescent="0.25">
      <c r="A162" s="25" t="s">
        <v>203</v>
      </c>
      <c r="B162" s="14" t="s">
        <v>206</v>
      </c>
      <c r="C162" s="6" t="s">
        <v>206</v>
      </c>
      <c r="D162" s="15" t="s">
        <v>206</v>
      </c>
      <c r="E162" s="8" t="s">
        <v>206</v>
      </c>
    </row>
    <row r="163" spans="1:5" x14ac:dyDescent="0.25">
      <c r="A163" s="25" t="s">
        <v>204</v>
      </c>
      <c r="B163" s="14" t="s">
        <v>206</v>
      </c>
      <c r="C163" s="6" t="s">
        <v>206</v>
      </c>
      <c r="D163" s="15" t="s">
        <v>206</v>
      </c>
      <c r="E163" s="8" t="s">
        <v>206</v>
      </c>
    </row>
    <row r="164" spans="1:5" x14ac:dyDescent="0.25">
      <c r="A164" s="25" t="s">
        <v>205</v>
      </c>
      <c r="B164" s="14" t="s">
        <v>206</v>
      </c>
      <c r="C164" s="6" t="s">
        <v>206</v>
      </c>
      <c r="D164" s="15" t="s">
        <v>206</v>
      </c>
      <c r="E164" s="8" t="s">
        <v>206</v>
      </c>
    </row>
    <row r="165" spans="1:5" x14ac:dyDescent="0.25">
      <c r="A165" s="22" t="s">
        <v>157</v>
      </c>
      <c r="B165" s="12">
        <f>SUM(B161:B164)</f>
        <v>0</v>
      </c>
      <c r="C165" s="5">
        <f>SUM(C161:C164)</f>
        <v>0</v>
      </c>
      <c r="D165" s="13">
        <f>SUM(D161:D164)</f>
        <v>0</v>
      </c>
      <c r="E165" s="7">
        <f>SUM(E161:E164)</f>
        <v>435147.9</v>
      </c>
    </row>
    <row r="166" spans="1:5" x14ac:dyDescent="0.25">
      <c r="A166" s="24"/>
      <c r="B166" s="32"/>
      <c r="C166" s="33"/>
      <c r="D166" s="34"/>
      <c r="E166" s="35"/>
    </row>
    <row r="167" spans="1:5" x14ac:dyDescent="0.25">
      <c r="A167" s="22" t="s">
        <v>179</v>
      </c>
      <c r="B167" s="32"/>
      <c r="C167" s="33"/>
      <c r="D167" s="34"/>
      <c r="E167" s="35"/>
    </row>
    <row r="168" spans="1:5" x14ac:dyDescent="0.25">
      <c r="A168" s="25" t="s">
        <v>202</v>
      </c>
      <c r="B168" s="14">
        <v>0</v>
      </c>
      <c r="C168" s="6">
        <v>0</v>
      </c>
      <c r="D168" s="15">
        <v>0</v>
      </c>
      <c r="E168" s="8">
        <v>225594.62</v>
      </c>
    </row>
    <row r="169" spans="1:5" x14ac:dyDescent="0.25">
      <c r="A169" s="25" t="s">
        <v>203</v>
      </c>
      <c r="B169" s="14" t="s">
        <v>206</v>
      </c>
      <c r="C169" s="6" t="s">
        <v>206</v>
      </c>
      <c r="D169" s="15" t="s">
        <v>206</v>
      </c>
      <c r="E169" s="8" t="s">
        <v>206</v>
      </c>
    </row>
    <row r="170" spans="1:5" x14ac:dyDescent="0.25">
      <c r="A170" s="25" t="s">
        <v>204</v>
      </c>
      <c r="B170" s="14" t="s">
        <v>206</v>
      </c>
      <c r="C170" s="6" t="s">
        <v>206</v>
      </c>
      <c r="D170" s="15" t="s">
        <v>206</v>
      </c>
      <c r="E170" s="8" t="s">
        <v>206</v>
      </c>
    </row>
    <row r="171" spans="1:5" x14ac:dyDescent="0.25">
      <c r="A171" s="25" t="s">
        <v>205</v>
      </c>
      <c r="B171" s="14" t="s">
        <v>206</v>
      </c>
      <c r="C171" s="6" t="s">
        <v>206</v>
      </c>
      <c r="D171" s="15" t="s">
        <v>206</v>
      </c>
      <c r="E171" s="8" t="s">
        <v>206</v>
      </c>
    </row>
    <row r="172" spans="1:5" x14ac:dyDescent="0.25">
      <c r="A172" s="22" t="s">
        <v>157</v>
      </c>
      <c r="B172" s="12">
        <f>SUM(B168:B171)</f>
        <v>0</v>
      </c>
      <c r="C172" s="5">
        <f>SUM(C168:C171)</f>
        <v>0</v>
      </c>
      <c r="D172" s="13">
        <f>SUM(D168:D171)</f>
        <v>0</v>
      </c>
      <c r="E172" s="7">
        <f>SUM(E168:E171)</f>
        <v>225594.62</v>
      </c>
    </row>
    <row r="173" spans="1:5" x14ac:dyDescent="0.25">
      <c r="A173" s="24"/>
      <c r="B173" s="32"/>
      <c r="C173" s="33"/>
      <c r="D173" s="34"/>
      <c r="E173" s="35"/>
    </row>
    <row r="174" spans="1:5" x14ac:dyDescent="0.25">
      <c r="A174" s="22" t="s">
        <v>180</v>
      </c>
      <c r="B174" s="32"/>
      <c r="C174" s="33"/>
      <c r="D174" s="34"/>
      <c r="E174" s="35"/>
    </row>
    <row r="175" spans="1:5" x14ac:dyDescent="0.25">
      <c r="A175" s="25" t="s">
        <v>202</v>
      </c>
      <c r="B175" s="14">
        <v>0</v>
      </c>
      <c r="C175" s="6">
        <v>0</v>
      </c>
      <c r="D175" s="15">
        <v>0</v>
      </c>
      <c r="E175" s="8">
        <v>41250121</v>
      </c>
    </row>
    <row r="176" spans="1:5" x14ac:dyDescent="0.25">
      <c r="A176" s="25" t="s">
        <v>203</v>
      </c>
      <c r="B176" s="14" t="s">
        <v>206</v>
      </c>
      <c r="C176" s="6" t="s">
        <v>206</v>
      </c>
      <c r="D176" s="15" t="s">
        <v>206</v>
      </c>
      <c r="E176" s="8" t="s">
        <v>206</v>
      </c>
    </row>
    <row r="177" spans="1:5" x14ac:dyDescent="0.25">
      <c r="A177" s="25" t="s">
        <v>204</v>
      </c>
      <c r="B177" s="14" t="s">
        <v>206</v>
      </c>
      <c r="C177" s="6" t="s">
        <v>206</v>
      </c>
      <c r="D177" s="15" t="s">
        <v>206</v>
      </c>
      <c r="E177" s="8" t="s">
        <v>206</v>
      </c>
    </row>
    <row r="178" spans="1:5" x14ac:dyDescent="0.25">
      <c r="A178" s="25" t="s">
        <v>205</v>
      </c>
      <c r="B178" s="14" t="s">
        <v>206</v>
      </c>
      <c r="C178" s="6" t="s">
        <v>206</v>
      </c>
      <c r="D178" s="15" t="s">
        <v>206</v>
      </c>
      <c r="E178" s="8" t="s">
        <v>206</v>
      </c>
    </row>
    <row r="179" spans="1:5" x14ac:dyDescent="0.25">
      <c r="A179" s="22" t="s">
        <v>157</v>
      </c>
      <c r="B179" s="12">
        <f>SUM(B175:B178)</f>
        <v>0</v>
      </c>
      <c r="C179" s="5">
        <f>SUM(C175:C178)</f>
        <v>0</v>
      </c>
      <c r="D179" s="13">
        <f>SUM(D175:D178)</f>
        <v>0</v>
      </c>
      <c r="E179" s="7">
        <f>SUM(E175:E178)</f>
        <v>41250121</v>
      </c>
    </row>
    <row r="180" spans="1:5" x14ac:dyDescent="0.25">
      <c r="A180" s="24"/>
      <c r="B180" s="32"/>
      <c r="C180" s="33"/>
      <c r="D180" s="34"/>
      <c r="E180" s="35"/>
    </row>
    <row r="181" spans="1:5" x14ac:dyDescent="0.25">
      <c r="A181" s="22" t="s">
        <v>181</v>
      </c>
      <c r="B181" s="32"/>
      <c r="C181" s="33"/>
      <c r="D181" s="34"/>
      <c r="E181" s="35"/>
    </row>
    <row r="182" spans="1:5" x14ac:dyDescent="0.25">
      <c r="A182" s="25" t="s">
        <v>202</v>
      </c>
      <c r="B182" s="14">
        <v>0</v>
      </c>
      <c r="C182" s="6">
        <v>0</v>
      </c>
      <c r="D182" s="15">
        <v>0</v>
      </c>
      <c r="E182" s="8">
        <v>2772572</v>
      </c>
    </row>
    <row r="183" spans="1:5" x14ac:dyDescent="0.25">
      <c r="A183" s="25" t="s">
        <v>203</v>
      </c>
      <c r="B183" s="14" t="s">
        <v>206</v>
      </c>
      <c r="C183" s="6" t="s">
        <v>206</v>
      </c>
      <c r="D183" s="15" t="s">
        <v>206</v>
      </c>
      <c r="E183" s="8" t="s">
        <v>206</v>
      </c>
    </row>
    <row r="184" spans="1:5" x14ac:dyDescent="0.25">
      <c r="A184" s="25" t="s">
        <v>204</v>
      </c>
      <c r="B184" s="14" t="s">
        <v>206</v>
      </c>
      <c r="C184" s="6" t="s">
        <v>206</v>
      </c>
      <c r="D184" s="15" t="s">
        <v>206</v>
      </c>
      <c r="E184" s="8" t="s">
        <v>206</v>
      </c>
    </row>
    <row r="185" spans="1:5" x14ac:dyDescent="0.25">
      <c r="A185" s="25" t="s">
        <v>205</v>
      </c>
      <c r="B185" s="14" t="s">
        <v>206</v>
      </c>
      <c r="C185" s="6" t="s">
        <v>206</v>
      </c>
      <c r="D185" s="15" t="s">
        <v>206</v>
      </c>
      <c r="E185" s="8" t="s">
        <v>206</v>
      </c>
    </row>
    <row r="186" spans="1:5" x14ac:dyDescent="0.25">
      <c r="A186" s="22" t="s">
        <v>157</v>
      </c>
      <c r="B186" s="12">
        <f>SUM(B182:B185)</f>
        <v>0</v>
      </c>
      <c r="C186" s="5">
        <f>SUM(C182:C185)</f>
        <v>0</v>
      </c>
      <c r="D186" s="13">
        <f>SUM(D182:D185)</f>
        <v>0</v>
      </c>
      <c r="E186" s="7">
        <f>SUM(E182:E185)</f>
        <v>2772572</v>
      </c>
    </row>
    <row r="187" spans="1:5" x14ac:dyDescent="0.25">
      <c r="A187" s="24"/>
      <c r="B187" s="32"/>
      <c r="C187" s="33"/>
      <c r="D187" s="34"/>
      <c r="E187" s="35"/>
    </row>
    <row r="188" spans="1:5" x14ac:dyDescent="0.25">
      <c r="A188" s="22" t="s">
        <v>182</v>
      </c>
      <c r="B188" s="32"/>
      <c r="C188" s="33"/>
      <c r="D188" s="34"/>
      <c r="E188" s="35"/>
    </row>
    <row r="189" spans="1:5" x14ac:dyDescent="0.25">
      <c r="A189" s="25" t="s">
        <v>202</v>
      </c>
      <c r="B189" s="14">
        <v>0</v>
      </c>
      <c r="C189" s="6">
        <v>0</v>
      </c>
      <c r="D189" s="15">
        <v>0</v>
      </c>
      <c r="E189" s="8">
        <v>1469294</v>
      </c>
    </row>
    <row r="190" spans="1:5" x14ac:dyDescent="0.25">
      <c r="A190" s="25" t="s">
        <v>203</v>
      </c>
      <c r="B190" s="14" t="s">
        <v>206</v>
      </c>
      <c r="C190" s="6" t="s">
        <v>206</v>
      </c>
      <c r="D190" s="15" t="s">
        <v>206</v>
      </c>
      <c r="E190" s="8" t="s">
        <v>206</v>
      </c>
    </row>
    <row r="191" spans="1:5" x14ac:dyDescent="0.25">
      <c r="A191" s="25" t="s">
        <v>204</v>
      </c>
      <c r="B191" s="14" t="s">
        <v>206</v>
      </c>
      <c r="C191" s="6" t="s">
        <v>206</v>
      </c>
      <c r="D191" s="15" t="s">
        <v>206</v>
      </c>
      <c r="E191" s="8" t="s">
        <v>206</v>
      </c>
    </row>
    <row r="192" spans="1:5" x14ac:dyDescent="0.25">
      <c r="A192" s="25" t="s">
        <v>205</v>
      </c>
      <c r="B192" s="14" t="s">
        <v>206</v>
      </c>
      <c r="C192" s="6" t="s">
        <v>206</v>
      </c>
      <c r="D192" s="15" t="s">
        <v>206</v>
      </c>
      <c r="E192" s="8" t="s">
        <v>206</v>
      </c>
    </row>
    <row r="193" spans="1:5" x14ac:dyDescent="0.25">
      <c r="A193" s="22" t="s">
        <v>157</v>
      </c>
      <c r="B193" s="12">
        <f>SUM(B189:B192)</f>
        <v>0</v>
      </c>
      <c r="C193" s="5">
        <f>SUM(C189:C192)</f>
        <v>0</v>
      </c>
      <c r="D193" s="13">
        <f>SUM(D189:D192)</f>
        <v>0</v>
      </c>
      <c r="E193" s="7">
        <f>SUM(E189:E192)</f>
        <v>1469294</v>
      </c>
    </row>
    <row r="194" spans="1:5" x14ac:dyDescent="0.25">
      <c r="A194" s="24"/>
      <c r="B194" s="32"/>
      <c r="C194" s="33"/>
      <c r="D194" s="34"/>
      <c r="E194" s="35"/>
    </row>
    <row r="195" spans="1:5" x14ac:dyDescent="0.25">
      <c r="A195" s="22" t="s">
        <v>183</v>
      </c>
      <c r="B195" s="32"/>
      <c r="C195" s="33"/>
      <c r="D195" s="34"/>
      <c r="E195" s="35"/>
    </row>
    <row r="196" spans="1:5" x14ac:dyDescent="0.25">
      <c r="A196" s="25" t="s">
        <v>202</v>
      </c>
      <c r="B196" s="14">
        <v>0</v>
      </c>
      <c r="C196" s="6">
        <v>0</v>
      </c>
      <c r="D196" s="15">
        <v>0</v>
      </c>
      <c r="E196" s="8">
        <v>323447</v>
      </c>
    </row>
    <row r="197" spans="1:5" x14ac:dyDescent="0.25">
      <c r="A197" s="25" t="s">
        <v>203</v>
      </c>
      <c r="B197" s="14" t="s">
        <v>206</v>
      </c>
      <c r="C197" s="6" t="s">
        <v>206</v>
      </c>
      <c r="D197" s="15" t="s">
        <v>206</v>
      </c>
      <c r="E197" s="8" t="s">
        <v>206</v>
      </c>
    </row>
    <row r="198" spans="1:5" x14ac:dyDescent="0.25">
      <c r="A198" s="25" t="s">
        <v>204</v>
      </c>
      <c r="B198" s="14" t="s">
        <v>206</v>
      </c>
      <c r="C198" s="6" t="s">
        <v>206</v>
      </c>
      <c r="D198" s="15" t="s">
        <v>206</v>
      </c>
      <c r="E198" s="8" t="s">
        <v>206</v>
      </c>
    </row>
    <row r="199" spans="1:5" x14ac:dyDescent="0.25">
      <c r="A199" s="25" t="s">
        <v>205</v>
      </c>
      <c r="B199" s="14" t="s">
        <v>206</v>
      </c>
      <c r="C199" s="6" t="s">
        <v>206</v>
      </c>
      <c r="D199" s="15" t="s">
        <v>206</v>
      </c>
      <c r="E199" s="8" t="s">
        <v>206</v>
      </c>
    </row>
    <row r="200" spans="1:5" x14ac:dyDescent="0.25">
      <c r="A200" s="22" t="s">
        <v>157</v>
      </c>
      <c r="B200" s="12">
        <f>SUM(B196:B199)</f>
        <v>0</v>
      </c>
      <c r="C200" s="5">
        <f>SUM(C196:C199)</f>
        <v>0</v>
      </c>
      <c r="D200" s="13">
        <f>SUM(D196:D199)</f>
        <v>0</v>
      </c>
      <c r="E200" s="7">
        <f>SUM(E196:E199)</f>
        <v>323447</v>
      </c>
    </row>
    <row r="201" spans="1:5" x14ac:dyDescent="0.25">
      <c r="A201" s="24"/>
      <c r="B201" s="32"/>
      <c r="C201" s="33"/>
      <c r="D201" s="34"/>
      <c r="E201" s="35"/>
    </row>
    <row r="202" spans="1:5" x14ac:dyDescent="0.25">
      <c r="A202" s="22" t="s">
        <v>184</v>
      </c>
      <c r="B202" s="32"/>
      <c r="C202" s="33"/>
      <c r="D202" s="34"/>
      <c r="E202" s="35"/>
    </row>
    <row r="203" spans="1:5" x14ac:dyDescent="0.25">
      <c r="A203" s="25" t="s">
        <v>202</v>
      </c>
      <c r="B203" s="14">
        <v>0</v>
      </c>
      <c r="C203" s="6">
        <v>0</v>
      </c>
      <c r="D203" s="15">
        <v>0</v>
      </c>
      <c r="E203" s="8">
        <v>0</v>
      </c>
    </row>
    <row r="204" spans="1:5" x14ac:dyDescent="0.25">
      <c r="A204" s="25" t="s">
        <v>203</v>
      </c>
      <c r="B204" s="14" t="s">
        <v>206</v>
      </c>
      <c r="C204" s="6" t="s">
        <v>206</v>
      </c>
      <c r="D204" s="15" t="s">
        <v>206</v>
      </c>
      <c r="E204" s="8" t="s">
        <v>206</v>
      </c>
    </row>
    <row r="205" spans="1:5" x14ac:dyDescent="0.25">
      <c r="A205" s="25" t="s">
        <v>204</v>
      </c>
      <c r="B205" s="14" t="s">
        <v>206</v>
      </c>
      <c r="C205" s="6" t="s">
        <v>206</v>
      </c>
      <c r="D205" s="15" t="s">
        <v>206</v>
      </c>
      <c r="E205" s="8" t="s">
        <v>206</v>
      </c>
    </row>
    <row r="206" spans="1:5" x14ac:dyDescent="0.25">
      <c r="A206" s="25" t="s">
        <v>205</v>
      </c>
      <c r="B206" s="14" t="s">
        <v>206</v>
      </c>
      <c r="C206" s="6" t="s">
        <v>206</v>
      </c>
      <c r="D206" s="15" t="s">
        <v>206</v>
      </c>
      <c r="E206" s="8" t="s">
        <v>206</v>
      </c>
    </row>
    <row r="207" spans="1:5" x14ac:dyDescent="0.25">
      <c r="A207" s="22" t="s">
        <v>157</v>
      </c>
      <c r="B207" s="12">
        <f>SUM(B203:B206)</f>
        <v>0</v>
      </c>
      <c r="C207" s="5">
        <f>SUM(C203:C206)</f>
        <v>0</v>
      </c>
      <c r="D207" s="13">
        <f>SUM(D203:D206)</f>
        <v>0</v>
      </c>
      <c r="E207" s="7">
        <f>SUM(E203:E206)</f>
        <v>0</v>
      </c>
    </row>
    <row r="208" spans="1:5" x14ac:dyDescent="0.25">
      <c r="A208" s="24"/>
      <c r="B208" s="32"/>
      <c r="C208" s="33"/>
      <c r="D208" s="34"/>
      <c r="E208" s="35"/>
    </row>
    <row r="209" spans="1:5" x14ac:dyDescent="0.25">
      <c r="A209" s="22" t="s">
        <v>185</v>
      </c>
      <c r="B209" s="32"/>
      <c r="C209" s="33"/>
      <c r="D209" s="34"/>
      <c r="E209" s="35"/>
    </row>
    <row r="210" spans="1:5" x14ac:dyDescent="0.25">
      <c r="A210" s="25" t="s">
        <v>202</v>
      </c>
      <c r="B210" s="14" t="s">
        <v>207</v>
      </c>
      <c r="C210" s="6" t="s">
        <v>207</v>
      </c>
      <c r="D210" s="15" t="s">
        <v>207</v>
      </c>
      <c r="E210" s="8" t="s">
        <v>207</v>
      </c>
    </row>
    <row r="211" spans="1:5" x14ac:dyDescent="0.25">
      <c r="A211" s="25" t="s">
        <v>203</v>
      </c>
      <c r="B211" s="14" t="s">
        <v>206</v>
      </c>
      <c r="C211" s="6" t="s">
        <v>206</v>
      </c>
      <c r="D211" s="15" t="s">
        <v>206</v>
      </c>
      <c r="E211" s="8" t="s">
        <v>206</v>
      </c>
    </row>
    <row r="212" spans="1:5" x14ac:dyDescent="0.25">
      <c r="A212" s="25" t="s">
        <v>204</v>
      </c>
      <c r="B212" s="14" t="s">
        <v>206</v>
      </c>
      <c r="C212" s="6" t="s">
        <v>206</v>
      </c>
      <c r="D212" s="15" t="s">
        <v>206</v>
      </c>
      <c r="E212" s="8" t="s">
        <v>206</v>
      </c>
    </row>
    <row r="213" spans="1:5" x14ac:dyDescent="0.25">
      <c r="A213" s="25" t="s">
        <v>205</v>
      </c>
      <c r="B213" s="14" t="s">
        <v>206</v>
      </c>
      <c r="C213" s="6" t="s">
        <v>206</v>
      </c>
      <c r="D213" s="15" t="s">
        <v>206</v>
      </c>
      <c r="E213" s="8" t="s">
        <v>206</v>
      </c>
    </row>
    <row r="214" spans="1:5" x14ac:dyDescent="0.25">
      <c r="A214" s="22" t="s">
        <v>157</v>
      </c>
      <c r="B214" s="12">
        <f>SUM(B210:B213)</f>
        <v>0</v>
      </c>
      <c r="C214" s="5">
        <f>SUM(C210:C213)</f>
        <v>0</v>
      </c>
      <c r="D214" s="13">
        <f>SUM(D210:D213)</f>
        <v>0</v>
      </c>
      <c r="E214" s="7">
        <f>SUM(E210:E213)</f>
        <v>0</v>
      </c>
    </row>
    <row r="215" spans="1:5" x14ac:dyDescent="0.25">
      <c r="A215" s="24"/>
      <c r="B215" s="32"/>
      <c r="C215" s="33"/>
      <c r="D215" s="34"/>
      <c r="E215" s="35"/>
    </row>
    <row r="216" spans="1:5" x14ac:dyDescent="0.25">
      <c r="A216" s="22" t="s">
        <v>186</v>
      </c>
      <c r="B216" s="32"/>
      <c r="C216" s="33"/>
      <c r="D216" s="34"/>
      <c r="E216" s="35"/>
    </row>
    <row r="217" spans="1:5" x14ac:dyDescent="0.25">
      <c r="A217" s="25" t="s">
        <v>202</v>
      </c>
      <c r="B217" s="14">
        <v>0</v>
      </c>
      <c r="C217" s="6">
        <v>0</v>
      </c>
      <c r="D217" s="15">
        <v>0</v>
      </c>
      <c r="E217" s="8">
        <v>3729183</v>
      </c>
    </row>
    <row r="218" spans="1:5" x14ac:dyDescent="0.25">
      <c r="A218" s="25" t="s">
        <v>203</v>
      </c>
      <c r="B218" s="14" t="s">
        <v>206</v>
      </c>
      <c r="C218" s="6" t="s">
        <v>206</v>
      </c>
      <c r="D218" s="15" t="s">
        <v>206</v>
      </c>
      <c r="E218" s="8" t="s">
        <v>206</v>
      </c>
    </row>
    <row r="219" spans="1:5" x14ac:dyDescent="0.25">
      <c r="A219" s="25" t="s">
        <v>204</v>
      </c>
      <c r="B219" s="14" t="s">
        <v>206</v>
      </c>
      <c r="C219" s="6" t="s">
        <v>206</v>
      </c>
      <c r="D219" s="15" t="s">
        <v>206</v>
      </c>
      <c r="E219" s="8" t="s">
        <v>206</v>
      </c>
    </row>
    <row r="220" spans="1:5" x14ac:dyDescent="0.25">
      <c r="A220" s="25" t="s">
        <v>205</v>
      </c>
      <c r="B220" s="14" t="s">
        <v>206</v>
      </c>
      <c r="C220" s="6" t="s">
        <v>206</v>
      </c>
      <c r="D220" s="15" t="s">
        <v>206</v>
      </c>
      <c r="E220" s="8" t="s">
        <v>206</v>
      </c>
    </row>
    <row r="221" spans="1:5" x14ac:dyDescent="0.25">
      <c r="A221" s="22" t="s">
        <v>157</v>
      </c>
      <c r="B221" s="12">
        <f>SUM(B217:B220)</f>
        <v>0</v>
      </c>
      <c r="C221" s="5">
        <f>SUM(C217:C220)</f>
        <v>0</v>
      </c>
      <c r="D221" s="13">
        <f>SUM(D217:D220)</f>
        <v>0</v>
      </c>
      <c r="E221" s="7">
        <f>SUM(E217:E220)</f>
        <v>3729183</v>
      </c>
    </row>
    <row r="222" spans="1:5" x14ac:dyDescent="0.25">
      <c r="A222" s="24"/>
      <c r="B222" s="32"/>
      <c r="C222" s="33"/>
      <c r="D222" s="34"/>
      <c r="E222" s="35"/>
    </row>
    <row r="223" spans="1:5" x14ac:dyDescent="0.25">
      <c r="A223" s="22" t="s">
        <v>187</v>
      </c>
      <c r="B223" s="32"/>
      <c r="C223" s="33"/>
      <c r="D223" s="34"/>
      <c r="E223" s="35"/>
    </row>
    <row r="224" spans="1:5" x14ac:dyDescent="0.25">
      <c r="A224" s="25" t="s">
        <v>202</v>
      </c>
      <c r="B224" s="14">
        <v>38261915.899999999</v>
      </c>
      <c r="C224" s="6">
        <v>0</v>
      </c>
      <c r="D224" s="15">
        <v>38261915.899999999</v>
      </c>
      <c r="E224" s="8">
        <v>321444.2</v>
      </c>
    </row>
    <row r="225" spans="1:5" x14ac:dyDescent="0.25">
      <c r="A225" s="25" t="s">
        <v>203</v>
      </c>
      <c r="B225" s="14" t="s">
        <v>206</v>
      </c>
      <c r="C225" s="6" t="s">
        <v>206</v>
      </c>
      <c r="D225" s="15" t="s">
        <v>206</v>
      </c>
      <c r="E225" s="8" t="s">
        <v>206</v>
      </c>
    </row>
    <row r="226" spans="1:5" x14ac:dyDescent="0.25">
      <c r="A226" s="25" t="s">
        <v>204</v>
      </c>
      <c r="B226" s="14" t="s">
        <v>206</v>
      </c>
      <c r="C226" s="6" t="s">
        <v>206</v>
      </c>
      <c r="D226" s="15" t="s">
        <v>206</v>
      </c>
      <c r="E226" s="8" t="s">
        <v>206</v>
      </c>
    </row>
    <row r="227" spans="1:5" x14ac:dyDescent="0.25">
      <c r="A227" s="25" t="s">
        <v>205</v>
      </c>
      <c r="B227" s="14" t="s">
        <v>206</v>
      </c>
      <c r="C227" s="6" t="s">
        <v>206</v>
      </c>
      <c r="D227" s="15" t="s">
        <v>206</v>
      </c>
      <c r="E227" s="8" t="s">
        <v>206</v>
      </c>
    </row>
    <row r="228" spans="1:5" x14ac:dyDescent="0.25">
      <c r="A228" s="22" t="s">
        <v>157</v>
      </c>
      <c r="B228" s="12">
        <f>SUM(B224:B227)</f>
        <v>38261915.899999999</v>
      </c>
      <c r="C228" s="5">
        <f>SUM(C224:C227)</f>
        <v>0</v>
      </c>
      <c r="D228" s="13">
        <f>SUM(D224:D227)</f>
        <v>38261915.899999999</v>
      </c>
      <c r="E228" s="7">
        <f>SUM(E224:E227)</f>
        <v>321444.2</v>
      </c>
    </row>
    <row r="229" spans="1:5" x14ac:dyDescent="0.25">
      <c r="A229" s="24"/>
      <c r="B229" s="32"/>
      <c r="C229" s="33"/>
      <c r="D229" s="34"/>
      <c r="E229" s="35"/>
    </row>
    <row r="230" spans="1:5" x14ac:dyDescent="0.25">
      <c r="A230" s="22" t="s">
        <v>188</v>
      </c>
      <c r="B230" s="32"/>
      <c r="C230" s="33"/>
      <c r="D230" s="34"/>
      <c r="E230" s="35"/>
    </row>
    <row r="231" spans="1:5" x14ac:dyDescent="0.25">
      <c r="A231" s="25" t="s">
        <v>202</v>
      </c>
      <c r="B231" s="14" t="s">
        <v>207</v>
      </c>
      <c r="C231" s="6" t="s">
        <v>207</v>
      </c>
      <c r="D231" s="15" t="s">
        <v>207</v>
      </c>
      <c r="E231" s="8" t="s">
        <v>207</v>
      </c>
    </row>
    <row r="232" spans="1:5" x14ac:dyDescent="0.25">
      <c r="A232" s="25" t="s">
        <v>203</v>
      </c>
      <c r="B232" s="14" t="s">
        <v>206</v>
      </c>
      <c r="C232" s="6" t="s">
        <v>206</v>
      </c>
      <c r="D232" s="15" t="s">
        <v>206</v>
      </c>
      <c r="E232" s="8" t="s">
        <v>206</v>
      </c>
    </row>
    <row r="233" spans="1:5" x14ac:dyDescent="0.25">
      <c r="A233" s="25" t="s">
        <v>204</v>
      </c>
      <c r="B233" s="14" t="s">
        <v>206</v>
      </c>
      <c r="C233" s="6" t="s">
        <v>206</v>
      </c>
      <c r="D233" s="15" t="s">
        <v>206</v>
      </c>
      <c r="E233" s="8" t="s">
        <v>206</v>
      </c>
    </row>
    <row r="234" spans="1:5" x14ac:dyDescent="0.25">
      <c r="A234" s="25" t="s">
        <v>205</v>
      </c>
      <c r="B234" s="14" t="s">
        <v>206</v>
      </c>
      <c r="C234" s="6" t="s">
        <v>206</v>
      </c>
      <c r="D234" s="15" t="s">
        <v>206</v>
      </c>
      <c r="E234" s="8" t="s">
        <v>206</v>
      </c>
    </row>
    <row r="235" spans="1:5" x14ac:dyDescent="0.25">
      <c r="A235" s="22" t="s">
        <v>157</v>
      </c>
      <c r="B235" s="12">
        <f>SUM(B231:B234)</f>
        <v>0</v>
      </c>
      <c r="C235" s="5">
        <f>SUM(C231:C234)</f>
        <v>0</v>
      </c>
      <c r="D235" s="13">
        <f>SUM(D231:D234)</f>
        <v>0</v>
      </c>
      <c r="E235" s="7">
        <f>SUM(E231:E234)</f>
        <v>0</v>
      </c>
    </row>
    <row r="236" spans="1:5" x14ac:dyDescent="0.25">
      <c r="A236" s="24"/>
      <c r="B236" s="32"/>
      <c r="C236" s="33"/>
      <c r="D236" s="34"/>
      <c r="E236" s="35"/>
    </row>
    <row r="237" spans="1:5" x14ac:dyDescent="0.25">
      <c r="A237" s="22" t="s">
        <v>189</v>
      </c>
      <c r="B237" s="32"/>
      <c r="C237" s="33"/>
      <c r="D237" s="34"/>
      <c r="E237" s="35"/>
    </row>
    <row r="238" spans="1:5" x14ac:dyDescent="0.25">
      <c r="A238" s="25" t="s">
        <v>202</v>
      </c>
      <c r="B238" s="14">
        <v>0</v>
      </c>
      <c r="C238" s="6">
        <v>0</v>
      </c>
      <c r="D238" s="15">
        <v>0</v>
      </c>
      <c r="E238" s="8">
        <v>26511935</v>
      </c>
    </row>
    <row r="239" spans="1:5" x14ac:dyDescent="0.25">
      <c r="A239" s="25" t="s">
        <v>203</v>
      </c>
      <c r="B239" s="14" t="s">
        <v>206</v>
      </c>
      <c r="C239" s="6" t="s">
        <v>206</v>
      </c>
      <c r="D239" s="15" t="s">
        <v>206</v>
      </c>
      <c r="E239" s="8" t="s">
        <v>206</v>
      </c>
    </row>
    <row r="240" spans="1:5" x14ac:dyDescent="0.25">
      <c r="A240" s="25" t="s">
        <v>204</v>
      </c>
      <c r="B240" s="14" t="s">
        <v>206</v>
      </c>
      <c r="C240" s="6" t="s">
        <v>206</v>
      </c>
      <c r="D240" s="15" t="s">
        <v>206</v>
      </c>
      <c r="E240" s="8" t="s">
        <v>206</v>
      </c>
    </row>
    <row r="241" spans="1:5" x14ac:dyDescent="0.25">
      <c r="A241" s="25" t="s">
        <v>205</v>
      </c>
      <c r="B241" s="14" t="s">
        <v>206</v>
      </c>
      <c r="C241" s="6" t="s">
        <v>206</v>
      </c>
      <c r="D241" s="15" t="s">
        <v>206</v>
      </c>
      <c r="E241" s="8" t="s">
        <v>206</v>
      </c>
    </row>
    <row r="242" spans="1:5" x14ac:dyDescent="0.25">
      <c r="A242" s="22" t="s">
        <v>157</v>
      </c>
      <c r="B242" s="12">
        <f>SUM(B238:B241)</f>
        <v>0</v>
      </c>
      <c r="C242" s="5">
        <f>SUM(C238:C241)</f>
        <v>0</v>
      </c>
      <c r="D242" s="13">
        <f>SUM(D238:D241)</f>
        <v>0</v>
      </c>
      <c r="E242" s="7">
        <f>SUM(E238:E241)</f>
        <v>26511935</v>
      </c>
    </row>
    <row r="243" spans="1:5" x14ac:dyDescent="0.25">
      <c r="A243" s="24"/>
      <c r="B243" s="32"/>
      <c r="C243" s="33"/>
      <c r="D243" s="34"/>
      <c r="E243" s="35"/>
    </row>
    <row r="244" spans="1:5" x14ac:dyDescent="0.25">
      <c r="A244" s="22" t="s">
        <v>190</v>
      </c>
      <c r="B244" s="32"/>
      <c r="C244" s="33"/>
      <c r="D244" s="34"/>
      <c r="E244" s="35"/>
    </row>
    <row r="245" spans="1:5" x14ac:dyDescent="0.25">
      <c r="A245" s="25" t="s">
        <v>202</v>
      </c>
      <c r="B245" s="14">
        <v>2136324</v>
      </c>
      <c r="C245" s="6">
        <v>412183</v>
      </c>
      <c r="D245" s="15">
        <v>1724141</v>
      </c>
      <c r="E245" s="8">
        <v>0</v>
      </c>
    </row>
    <row r="246" spans="1:5" x14ac:dyDescent="0.25">
      <c r="A246" s="25" t="s">
        <v>203</v>
      </c>
      <c r="B246" s="14" t="s">
        <v>206</v>
      </c>
      <c r="C246" s="6" t="s">
        <v>206</v>
      </c>
      <c r="D246" s="15" t="s">
        <v>206</v>
      </c>
      <c r="E246" s="8" t="s">
        <v>206</v>
      </c>
    </row>
    <row r="247" spans="1:5" x14ac:dyDescent="0.25">
      <c r="A247" s="25" t="s">
        <v>204</v>
      </c>
      <c r="B247" s="14" t="s">
        <v>206</v>
      </c>
      <c r="C247" s="6" t="s">
        <v>206</v>
      </c>
      <c r="D247" s="15" t="s">
        <v>206</v>
      </c>
      <c r="E247" s="8" t="s">
        <v>206</v>
      </c>
    </row>
    <row r="248" spans="1:5" x14ac:dyDescent="0.25">
      <c r="A248" s="25" t="s">
        <v>205</v>
      </c>
      <c r="B248" s="14" t="s">
        <v>206</v>
      </c>
      <c r="C248" s="6" t="s">
        <v>206</v>
      </c>
      <c r="D248" s="15" t="s">
        <v>206</v>
      </c>
      <c r="E248" s="8" t="s">
        <v>206</v>
      </c>
    </row>
    <row r="249" spans="1:5" x14ac:dyDescent="0.25">
      <c r="A249" s="22" t="s">
        <v>157</v>
      </c>
      <c r="B249" s="12">
        <f>SUM(B245:B248)</f>
        <v>2136324</v>
      </c>
      <c r="C249" s="5">
        <f>SUM(C245:C248)</f>
        <v>412183</v>
      </c>
      <c r="D249" s="13">
        <f>SUM(D245:D248)</f>
        <v>1724141</v>
      </c>
      <c r="E249" s="7">
        <f>SUM(E245:E248)</f>
        <v>0</v>
      </c>
    </row>
    <row r="250" spans="1:5" x14ac:dyDescent="0.25">
      <c r="A250" s="24"/>
      <c r="B250" s="32"/>
      <c r="C250" s="33"/>
      <c r="D250" s="34"/>
      <c r="E250" s="35"/>
    </row>
    <row r="251" spans="1:5" x14ac:dyDescent="0.25">
      <c r="A251" s="22" t="s">
        <v>191</v>
      </c>
      <c r="B251" s="32"/>
      <c r="C251" s="33"/>
      <c r="D251" s="34"/>
      <c r="E251" s="35"/>
    </row>
    <row r="252" spans="1:5" x14ac:dyDescent="0.25">
      <c r="A252" s="25" t="s">
        <v>202</v>
      </c>
      <c r="B252" s="14">
        <v>4885695</v>
      </c>
      <c r="C252" s="6">
        <v>2164178</v>
      </c>
      <c r="D252" s="15">
        <v>2721517</v>
      </c>
      <c r="E252" s="8">
        <v>0</v>
      </c>
    </row>
    <row r="253" spans="1:5" x14ac:dyDescent="0.25">
      <c r="A253" s="25" t="s">
        <v>203</v>
      </c>
      <c r="B253" s="14" t="s">
        <v>206</v>
      </c>
      <c r="C253" s="6" t="s">
        <v>206</v>
      </c>
      <c r="D253" s="15" t="s">
        <v>206</v>
      </c>
      <c r="E253" s="8" t="s">
        <v>206</v>
      </c>
    </row>
    <row r="254" spans="1:5" x14ac:dyDescent="0.25">
      <c r="A254" s="25" t="s">
        <v>204</v>
      </c>
      <c r="B254" s="14" t="s">
        <v>206</v>
      </c>
      <c r="C254" s="6" t="s">
        <v>206</v>
      </c>
      <c r="D254" s="15" t="s">
        <v>206</v>
      </c>
      <c r="E254" s="8" t="s">
        <v>206</v>
      </c>
    </row>
    <row r="255" spans="1:5" x14ac:dyDescent="0.25">
      <c r="A255" s="25" t="s">
        <v>205</v>
      </c>
      <c r="B255" s="14" t="s">
        <v>206</v>
      </c>
      <c r="C255" s="6" t="s">
        <v>206</v>
      </c>
      <c r="D255" s="15" t="s">
        <v>206</v>
      </c>
      <c r="E255" s="8" t="s">
        <v>206</v>
      </c>
    </row>
    <row r="256" spans="1:5" x14ac:dyDescent="0.25">
      <c r="A256" s="22" t="s">
        <v>157</v>
      </c>
      <c r="B256" s="12">
        <f>SUM(B252:B255)</f>
        <v>4885695</v>
      </c>
      <c r="C256" s="5">
        <f>SUM(C252:C255)</f>
        <v>2164178</v>
      </c>
      <c r="D256" s="13">
        <f>SUM(D252:D255)</f>
        <v>2721517</v>
      </c>
      <c r="E256" s="7">
        <f>SUM(E252:E255)</f>
        <v>0</v>
      </c>
    </row>
    <row r="257" spans="1:5" x14ac:dyDescent="0.25">
      <c r="A257" s="24"/>
      <c r="B257" s="32"/>
      <c r="C257" s="33"/>
      <c r="D257" s="34"/>
      <c r="E257" s="35"/>
    </row>
    <row r="258" spans="1:5" x14ac:dyDescent="0.25">
      <c r="A258" s="22" t="s">
        <v>192</v>
      </c>
      <c r="B258" s="32"/>
      <c r="C258" s="33"/>
      <c r="D258" s="34"/>
      <c r="E258" s="35"/>
    </row>
    <row r="259" spans="1:5" x14ac:dyDescent="0.25">
      <c r="A259" s="25" t="s">
        <v>202</v>
      </c>
      <c r="B259" s="14" t="s">
        <v>207</v>
      </c>
      <c r="C259" s="6" t="s">
        <v>207</v>
      </c>
      <c r="D259" s="15" t="s">
        <v>207</v>
      </c>
      <c r="E259" s="8" t="s">
        <v>207</v>
      </c>
    </row>
    <row r="260" spans="1:5" x14ac:dyDescent="0.25">
      <c r="A260" s="25" t="s">
        <v>203</v>
      </c>
      <c r="B260" s="14" t="s">
        <v>206</v>
      </c>
      <c r="C260" s="6" t="s">
        <v>206</v>
      </c>
      <c r="D260" s="15" t="s">
        <v>206</v>
      </c>
      <c r="E260" s="8" t="s">
        <v>206</v>
      </c>
    </row>
    <row r="261" spans="1:5" x14ac:dyDescent="0.25">
      <c r="A261" s="25" t="s">
        <v>204</v>
      </c>
      <c r="B261" s="14" t="s">
        <v>206</v>
      </c>
      <c r="C261" s="6" t="s">
        <v>206</v>
      </c>
      <c r="D261" s="15" t="s">
        <v>206</v>
      </c>
      <c r="E261" s="8" t="s">
        <v>206</v>
      </c>
    </row>
    <row r="262" spans="1:5" x14ac:dyDescent="0.25">
      <c r="A262" s="25" t="s">
        <v>205</v>
      </c>
      <c r="B262" s="14" t="s">
        <v>206</v>
      </c>
      <c r="C262" s="6" t="s">
        <v>206</v>
      </c>
      <c r="D262" s="15" t="s">
        <v>206</v>
      </c>
      <c r="E262" s="8" t="s">
        <v>206</v>
      </c>
    </row>
    <row r="263" spans="1:5" x14ac:dyDescent="0.25">
      <c r="A263" s="22" t="s">
        <v>157</v>
      </c>
      <c r="B263" s="12">
        <f>SUM(B259:B262)</f>
        <v>0</v>
      </c>
      <c r="C263" s="5">
        <f>SUM(C259:C262)</f>
        <v>0</v>
      </c>
      <c r="D263" s="13">
        <f>SUM(D259:D262)</f>
        <v>0</v>
      </c>
      <c r="E263" s="7">
        <f>SUM(E259:E262)</f>
        <v>0</v>
      </c>
    </row>
    <row r="264" spans="1:5" x14ac:dyDescent="0.25">
      <c r="A264" s="24"/>
      <c r="B264" s="32"/>
      <c r="C264" s="33"/>
      <c r="D264" s="34"/>
      <c r="E264" s="35"/>
    </row>
    <row r="265" spans="1:5" x14ac:dyDescent="0.25">
      <c r="A265" s="22" t="s">
        <v>193</v>
      </c>
      <c r="B265" s="32"/>
      <c r="C265" s="33"/>
      <c r="D265" s="34"/>
      <c r="E265" s="35"/>
    </row>
    <row r="266" spans="1:5" x14ac:dyDescent="0.25">
      <c r="A266" s="25" t="s">
        <v>202</v>
      </c>
      <c r="B266" s="14">
        <v>44769471</v>
      </c>
      <c r="C266" s="6">
        <v>0</v>
      </c>
      <c r="D266" s="15">
        <v>44769471</v>
      </c>
      <c r="E266" s="8">
        <v>0</v>
      </c>
    </row>
    <row r="267" spans="1:5" x14ac:dyDescent="0.25">
      <c r="A267" s="25" t="s">
        <v>203</v>
      </c>
      <c r="B267" s="14" t="s">
        <v>206</v>
      </c>
      <c r="C267" s="6" t="s">
        <v>206</v>
      </c>
      <c r="D267" s="15" t="s">
        <v>206</v>
      </c>
      <c r="E267" s="8" t="s">
        <v>206</v>
      </c>
    </row>
    <row r="268" spans="1:5" x14ac:dyDescent="0.25">
      <c r="A268" s="25" t="s">
        <v>204</v>
      </c>
      <c r="B268" s="14" t="s">
        <v>206</v>
      </c>
      <c r="C268" s="6" t="s">
        <v>206</v>
      </c>
      <c r="D268" s="15" t="s">
        <v>206</v>
      </c>
      <c r="E268" s="8" t="s">
        <v>206</v>
      </c>
    </row>
    <row r="269" spans="1:5" x14ac:dyDescent="0.25">
      <c r="A269" s="25" t="s">
        <v>205</v>
      </c>
      <c r="B269" s="14" t="s">
        <v>206</v>
      </c>
      <c r="C269" s="6" t="s">
        <v>206</v>
      </c>
      <c r="D269" s="15" t="s">
        <v>206</v>
      </c>
      <c r="E269" s="8" t="s">
        <v>206</v>
      </c>
    </row>
    <row r="270" spans="1:5" x14ac:dyDescent="0.25">
      <c r="A270" s="22" t="s">
        <v>157</v>
      </c>
      <c r="B270" s="12">
        <f>SUM(B266:B269)</f>
        <v>44769471</v>
      </c>
      <c r="C270" s="5">
        <f>SUM(C266:C269)</f>
        <v>0</v>
      </c>
      <c r="D270" s="13">
        <f>SUM(D266:D269)</f>
        <v>44769471</v>
      </c>
      <c r="E270" s="7">
        <f>SUM(E266:E269)</f>
        <v>0</v>
      </c>
    </row>
    <row r="271" spans="1:5" x14ac:dyDescent="0.25">
      <c r="A271" s="24"/>
      <c r="B271" s="32"/>
      <c r="C271" s="33"/>
      <c r="D271" s="34"/>
      <c r="E271" s="35"/>
    </row>
    <row r="272" spans="1:5" x14ac:dyDescent="0.25">
      <c r="A272" s="22" t="s">
        <v>194</v>
      </c>
      <c r="B272" s="32"/>
      <c r="C272" s="33"/>
      <c r="D272" s="34"/>
      <c r="E272" s="35"/>
    </row>
    <row r="273" spans="1:5" x14ac:dyDescent="0.25">
      <c r="A273" s="25" t="s">
        <v>202</v>
      </c>
      <c r="B273" s="14">
        <v>7459979</v>
      </c>
      <c r="C273" s="6">
        <v>5426</v>
      </c>
      <c r="D273" s="15">
        <v>7454553</v>
      </c>
      <c r="E273" s="8">
        <v>0</v>
      </c>
    </row>
    <row r="274" spans="1:5" x14ac:dyDescent="0.25">
      <c r="A274" s="25" t="s">
        <v>203</v>
      </c>
      <c r="B274" s="14" t="s">
        <v>206</v>
      </c>
      <c r="C274" s="6" t="s">
        <v>206</v>
      </c>
      <c r="D274" s="15" t="s">
        <v>206</v>
      </c>
      <c r="E274" s="8" t="s">
        <v>206</v>
      </c>
    </row>
    <row r="275" spans="1:5" x14ac:dyDescent="0.25">
      <c r="A275" s="25" t="s">
        <v>204</v>
      </c>
      <c r="B275" s="14" t="s">
        <v>206</v>
      </c>
      <c r="C275" s="6" t="s">
        <v>206</v>
      </c>
      <c r="D275" s="15" t="s">
        <v>206</v>
      </c>
      <c r="E275" s="8" t="s">
        <v>206</v>
      </c>
    </row>
    <row r="276" spans="1:5" x14ac:dyDescent="0.25">
      <c r="A276" s="25" t="s">
        <v>205</v>
      </c>
      <c r="B276" s="14" t="s">
        <v>206</v>
      </c>
      <c r="C276" s="6" t="s">
        <v>206</v>
      </c>
      <c r="D276" s="15" t="s">
        <v>206</v>
      </c>
      <c r="E276" s="8" t="s">
        <v>206</v>
      </c>
    </row>
    <row r="277" spans="1:5" x14ac:dyDescent="0.25">
      <c r="A277" s="22" t="s">
        <v>157</v>
      </c>
      <c r="B277" s="12">
        <f>SUM(B273:B276)</f>
        <v>7459979</v>
      </c>
      <c r="C277" s="5">
        <f>SUM(C273:C276)</f>
        <v>5426</v>
      </c>
      <c r="D277" s="13">
        <f>SUM(D273:D276)</f>
        <v>7454553</v>
      </c>
      <c r="E277" s="7">
        <f>SUM(E273:E276)</f>
        <v>0</v>
      </c>
    </row>
    <row r="278" spans="1:5" x14ac:dyDescent="0.25">
      <c r="A278" s="24"/>
      <c r="B278" s="32"/>
      <c r="C278" s="33"/>
      <c r="D278" s="34"/>
      <c r="E278" s="35"/>
    </row>
    <row r="279" spans="1:5" x14ac:dyDescent="0.25">
      <c r="A279" s="22" t="s">
        <v>195</v>
      </c>
      <c r="B279" s="32"/>
      <c r="C279" s="33"/>
      <c r="D279" s="34"/>
      <c r="E279" s="35"/>
    </row>
    <row r="280" spans="1:5" x14ac:dyDescent="0.25">
      <c r="A280" s="25" t="s">
        <v>202</v>
      </c>
      <c r="B280" s="14" t="s">
        <v>207</v>
      </c>
      <c r="C280" s="6" t="s">
        <v>207</v>
      </c>
      <c r="D280" s="15" t="s">
        <v>207</v>
      </c>
      <c r="E280" s="8" t="s">
        <v>207</v>
      </c>
    </row>
    <row r="281" spans="1:5" x14ac:dyDescent="0.25">
      <c r="A281" s="25" t="s">
        <v>203</v>
      </c>
      <c r="B281" s="14" t="s">
        <v>206</v>
      </c>
      <c r="C281" s="6" t="s">
        <v>206</v>
      </c>
      <c r="D281" s="15" t="s">
        <v>206</v>
      </c>
      <c r="E281" s="8" t="s">
        <v>206</v>
      </c>
    </row>
    <row r="282" spans="1:5" x14ac:dyDescent="0.25">
      <c r="A282" s="25" t="s">
        <v>204</v>
      </c>
      <c r="B282" s="14" t="s">
        <v>206</v>
      </c>
      <c r="C282" s="6" t="s">
        <v>206</v>
      </c>
      <c r="D282" s="15" t="s">
        <v>206</v>
      </c>
      <c r="E282" s="8" t="s">
        <v>206</v>
      </c>
    </row>
    <row r="283" spans="1:5" x14ac:dyDescent="0.25">
      <c r="A283" s="25" t="s">
        <v>205</v>
      </c>
      <c r="B283" s="14" t="s">
        <v>206</v>
      </c>
      <c r="C283" s="6" t="s">
        <v>206</v>
      </c>
      <c r="D283" s="15" t="s">
        <v>206</v>
      </c>
      <c r="E283" s="8" t="s">
        <v>206</v>
      </c>
    </row>
    <row r="284" spans="1:5" x14ac:dyDescent="0.25">
      <c r="A284" s="22" t="s">
        <v>157</v>
      </c>
      <c r="B284" s="12">
        <f>SUM(B280:B283)</f>
        <v>0</v>
      </c>
      <c r="C284" s="5">
        <f>SUM(C280:C283)</f>
        <v>0</v>
      </c>
      <c r="D284" s="13">
        <f>SUM(D280:D283)</f>
        <v>0</v>
      </c>
      <c r="E284" s="7">
        <f>SUM(E280:E283)</f>
        <v>0</v>
      </c>
    </row>
    <row r="285" spans="1:5" x14ac:dyDescent="0.25">
      <c r="A285" s="24"/>
      <c r="B285" s="32"/>
      <c r="C285" s="33"/>
      <c r="D285" s="34"/>
      <c r="E285" s="35"/>
    </row>
    <row r="286" spans="1:5" x14ac:dyDescent="0.25">
      <c r="A286" s="22" t="s">
        <v>196</v>
      </c>
      <c r="B286" s="32"/>
      <c r="C286" s="33"/>
      <c r="D286" s="34"/>
      <c r="E286" s="35"/>
    </row>
    <row r="287" spans="1:5" x14ac:dyDescent="0.25">
      <c r="A287" s="25" t="s">
        <v>202</v>
      </c>
      <c r="B287" s="14" t="s">
        <v>207</v>
      </c>
      <c r="C287" s="6" t="s">
        <v>207</v>
      </c>
      <c r="D287" s="15" t="s">
        <v>207</v>
      </c>
      <c r="E287" s="8" t="s">
        <v>207</v>
      </c>
    </row>
    <row r="288" spans="1:5" x14ac:dyDescent="0.25">
      <c r="A288" s="25" t="s">
        <v>203</v>
      </c>
      <c r="B288" s="14" t="s">
        <v>206</v>
      </c>
      <c r="C288" s="6" t="s">
        <v>206</v>
      </c>
      <c r="D288" s="15" t="s">
        <v>206</v>
      </c>
      <c r="E288" s="8" t="s">
        <v>206</v>
      </c>
    </row>
    <row r="289" spans="1:5" x14ac:dyDescent="0.25">
      <c r="A289" s="25" t="s">
        <v>204</v>
      </c>
      <c r="B289" s="14" t="s">
        <v>206</v>
      </c>
      <c r="C289" s="6" t="s">
        <v>206</v>
      </c>
      <c r="D289" s="15" t="s">
        <v>206</v>
      </c>
      <c r="E289" s="8" t="s">
        <v>206</v>
      </c>
    </row>
    <row r="290" spans="1:5" x14ac:dyDescent="0.25">
      <c r="A290" s="25" t="s">
        <v>205</v>
      </c>
      <c r="B290" s="14" t="s">
        <v>206</v>
      </c>
      <c r="C290" s="6" t="s">
        <v>206</v>
      </c>
      <c r="D290" s="15" t="s">
        <v>206</v>
      </c>
      <c r="E290" s="8" t="s">
        <v>206</v>
      </c>
    </row>
    <row r="291" spans="1:5" ht="15.75" thickBot="1" x14ac:dyDescent="0.3">
      <c r="A291" s="26" t="s">
        <v>157</v>
      </c>
      <c r="B291" s="16">
        <f>SUM(B287:B290)</f>
        <v>0</v>
      </c>
      <c r="C291" s="21">
        <f>SUM(C287:C290)</f>
        <v>0</v>
      </c>
      <c r="D291" s="17">
        <f>SUM(D287:D290)</f>
        <v>0</v>
      </c>
      <c r="E291" s="9">
        <f>SUM(E287:E290)</f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D13"/>
    <mergeCell ref="A13:A14"/>
    <mergeCell ref="E13:E14"/>
  </mergeCells>
  <phoneticPr fontId="16" type="noConversion"/>
  <conditionalFormatting sqref="B1:E1048576">
    <cfRule type="cellIs" dxfId="3" priority="1" operator="equal">
      <formula>"Delinquent"</formula>
    </cfRule>
    <cfRule type="cellIs" dxfId="2" priority="2" operator="lessThan">
      <formula>0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6:M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4" width="19.140625" style="44" customWidth="1"/>
    <col min="5" max="5" width="19.85546875" style="44" bestFit="1" customWidth="1"/>
    <col min="6" max="6" width="19.140625" style="44" customWidth="1"/>
    <col min="7" max="8" width="19.85546875" style="44" bestFit="1" customWidth="1"/>
    <col min="9" max="9" width="19.140625" style="44" customWidth="1"/>
    <col min="10" max="11" width="19.85546875" style="44" bestFit="1" customWidth="1"/>
    <col min="12" max="13" width="20.28515625" style="44" bestFit="1" customWidth="1"/>
    <col min="14" max="16384" width="9.140625" style="1"/>
  </cols>
  <sheetData>
    <row r="6" spans="1:13" ht="18" x14ac:dyDescent="0.25">
      <c r="A6" s="2" t="str">
        <f>Contents!A7</f>
        <v>Nevada Healthcare Quarterly Reports</v>
      </c>
    </row>
    <row r="7" spans="1:13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</row>
    <row r="8" spans="1:13" ht="18.75" x14ac:dyDescent="0.3">
      <c r="A8" s="42" t="s">
        <v>133</v>
      </c>
      <c r="B8" s="47"/>
      <c r="C8" s="45"/>
      <c r="D8" s="45"/>
      <c r="E8" s="45"/>
      <c r="F8" s="45"/>
      <c r="G8" s="45"/>
    </row>
    <row r="9" spans="1:13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</row>
    <row r="10" spans="1:13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</row>
    <row r="11" spans="1:13" x14ac:dyDescent="0.25">
      <c r="A11" s="3"/>
      <c r="B11" s="45"/>
      <c r="C11" s="45"/>
      <c r="D11" s="45"/>
      <c r="E11" s="45"/>
      <c r="F11" s="45"/>
      <c r="G11" s="45"/>
    </row>
    <row r="12" spans="1:13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</row>
    <row r="13" spans="1:13" s="48" customFormat="1" x14ac:dyDescent="0.25">
      <c r="A13" s="55" t="s">
        <v>19</v>
      </c>
      <c r="B13" s="52" t="s">
        <v>92</v>
      </c>
      <c r="C13" s="53"/>
      <c r="D13" s="53"/>
      <c r="E13" s="53"/>
      <c r="F13" s="61"/>
      <c r="G13" s="62"/>
      <c r="H13" s="63" t="s">
        <v>134</v>
      </c>
      <c r="I13" s="64"/>
      <c r="J13" s="57"/>
      <c r="K13" s="63" t="s">
        <v>135</v>
      </c>
      <c r="L13" s="64"/>
      <c r="M13" s="57"/>
    </row>
    <row r="14" spans="1:13" s="48" customFormat="1" ht="63.75" customHeight="1" thickBot="1" x14ac:dyDescent="0.3">
      <c r="A14" s="65"/>
      <c r="B14" s="30" t="s">
        <v>136</v>
      </c>
      <c r="C14" s="29" t="s">
        <v>137</v>
      </c>
      <c r="D14" s="29" t="s">
        <v>138</v>
      </c>
      <c r="E14" s="29" t="s">
        <v>139</v>
      </c>
      <c r="F14" s="29" t="s">
        <v>140</v>
      </c>
      <c r="G14" s="31" t="s">
        <v>141</v>
      </c>
      <c r="H14" s="30" t="s">
        <v>142</v>
      </c>
      <c r="I14" s="29" t="s">
        <v>143</v>
      </c>
      <c r="J14" s="31" t="s">
        <v>144</v>
      </c>
      <c r="K14" s="30" t="s">
        <v>94</v>
      </c>
      <c r="L14" s="29" t="s">
        <v>95</v>
      </c>
      <c r="M14" s="31" t="s">
        <v>145</v>
      </c>
    </row>
    <row r="15" spans="1:13" x14ac:dyDescent="0.25">
      <c r="A15" s="22" t="s">
        <v>158</v>
      </c>
      <c r="B15" s="12">
        <f>SUM(B16:B18)</f>
        <v>301223775.38000005</v>
      </c>
      <c r="C15" s="5">
        <f t="shared" ref="C15:M15" si="0">SUM(C16:C18)</f>
        <v>304104126.5</v>
      </c>
      <c r="D15" s="5">
        <f t="shared" si="0"/>
        <v>39247082.649999999</v>
      </c>
      <c r="E15" s="5">
        <f t="shared" si="0"/>
        <v>-2447545081.7800002</v>
      </c>
      <c r="F15" s="5">
        <f t="shared" si="0"/>
        <v>120957954.17</v>
      </c>
      <c r="G15" s="13">
        <f t="shared" si="0"/>
        <v>-1682012143.0799999</v>
      </c>
      <c r="H15" s="12">
        <f t="shared" si="0"/>
        <v>489673849.49000001</v>
      </c>
      <c r="I15" s="5">
        <f t="shared" si="0"/>
        <v>1038562402.1900001</v>
      </c>
      <c r="J15" s="13">
        <f t="shared" si="0"/>
        <v>1528236251.6800001</v>
      </c>
      <c r="K15" s="12">
        <f t="shared" si="0"/>
        <v>-153775891.39999986</v>
      </c>
      <c r="L15" s="5">
        <f t="shared" si="0"/>
        <v>6901716701.0599995</v>
      </c>
      <c r="M15" s="13">
        <f t="shared" si="0"/>
        <v>6747940809.6599998</v>
      </c>
    </row>
    <row r="16" spans="1:13" x14ac:dyDescent="0.25">
      <c r="A16" s="23" t="s">
        <v>146</v>
      </c>
      <c r="B16" s="12">
        <f>B25+B32+B39+B46+B53+B60+B67+B74+B81+B88+B95+B102+B109+B116+B123+B130+B137+B144+B151</f>
        <v>216285086.15000001</v>
      </c>
      <c r="C16" s="5">
        <f t="shared" ref="C16:M16" si="1">C25+C32+C39+C46+C53+C60+C67+C74+C81+C88+C95+C102+C109+C116+C123+C130+C137+C144+C151</f>
        <v>218595804.33000001</v>
      </c>
      <c r="D16" s="5">
        <f t="shared" si="1"/>
        <v>3084081.65</v>
      </c>
      <c r="E16" s="5">
        <f t="shared" si="1"/>
        <v>-2643193813.0200005</v>
      </c>
      <c r="F16" s="5">
        <f t="shared" si="1"/>
        <v>41181922.480000004</v>
      </c>
      <c r="G16" s="13">
        <f t="shared" si="1"/>
        <v>-2164046918.4099998</v>
      </c>
      <c r="H16" s="12">
        <f t="shared" si="1"/>
        <v>-88601770.810000002</v>
      </c>
      <c r="I16" s="5">
        <f t="shared" si="1"/>
        <v>884557111</v>
      </c>
      <c r="J16" s="13">
        <f t="shared" si="1"/>
        <v>795955340.19000006</v>
      </c>
      <c r="K16" s="12">
        <f t="shared" si="1"/>
        <v>-1368091578.2199998</v>
      </c>
      <c r="L16" s="5">
        <f t="shared" si="1"/>
        <v>5181235467.0199995</v>
      </c>
      <c r="M16" s="13">
        <f t="shared" si="1"/>
        <v>3813143888.8000002</v>
      </c>
    </row>
    <row r="17" spans="1:13" x14ac:dyDescent="0.25">
      <c r="A17" s="23" t="s">
        <v>147</v>
      </c>
      <c r="B17" s="12">
        <f>B158+B165+B172+B179+B186+B193</f>
        <v>64030960.560000002</v>
      </c>
      <c r="C17" s="5">
        <f t="shared" ref="C17:M17" si="2">C158+C165+C172+C179+C186+C193</f>
        <v>67096143.969999999</v>
      </c>
      <c r="D17" s="5">
        <f t="shared" si="2"/>
        <v>32880601</v>
      </c>
      <c r="E17" s="5">
        <f t="shared" si="2"/>
        <v>171650776.82000002</v>
      </c>
      <c r="F17" s="5">
        <f t="shared" si="2"/>
        <v>58924681.409999996</v>
      </c>
      <c r="G17" s="13">
        <f t="shared" si="2"/>
        <v>394583163.75999999</v>
      </c>
      <c r="H17" s="12">
        <f t="shared" si="2"/>
        <v>1067583285.3</v>
      </c>
      <c r="I17" s="5">
        <f t="shared" si="2"/>
        <v>55017002.189999998</v>
      </c>
      <c r="J17" s="13">
        <f t="shared" si="2"/>
        <v>1122600287.49</v>
      </c>
      <c r="K17" s="12">
        <f t="shared" si="2"/>
        <v>1517183451.25</v>
      </c>
      <c r="L17" s="5">
        <f t="shared" si="2"/>
        <v>675172639.61000001</v>
      </c>
      <c r="M17" s="13">
        <f t="shared" si="2"/>
        <v>2192356090.8600001</v>
      </c>
    </row>
    <row r="18" spans="1:13" x14ac:dyDescent="0.25">
      <c r="A18" s="23" t="s">
        <v>148</v>
      </c>
      <c r="B18" s="12">
        <f>B200+B207+B214+B221+B228+B235+B242+B249+B256+B263+B270+B277+B284+B291</f>
        <v>20907728.670000002</v>
      </c>
      <c r="C18" s="5">
        <f t="shared" ref="C18:M18" si="3">C200+C207+C214+C221+C228+C235+C242+C249+C256+C263+C270+C277+C284+C291</f>
        <v>18412178.199999999</v>
      </c>
      <c r="D18" s="5">
        <f t="shared" si="3"/>
        <v>3282400</v>
      </c>
      <c r="E18" s="5">
        <f t="shared" si="3"/>
        <v>23997954.420000002</v>
      </c>
      <c r="F18" s="5">
        <f t="shared" si="3"/>
        <v>20851350.280000001</v>
      </c>
      <c r="G18" s="13">
        <f t="shared" si="3"/>
        <v>87451611.570000008</v>
      </c>
      <c r="H18" s="12">
        <f t="shared" si="3"/>
        <v>-489307665</v>
      </c>
      <c r="I18" s="5">
        <f t="shared" si="3"/>
        <v>98988289</v>
      </c>
      <c r="J18" s="13">
        <f t="shared" si="3"/>
        <v>-390319376</v>
      </c>
      <c r="K18" s="12">
        <f t="shared" si="3"/>
        <v>-302867764.43000007</v>
      </c>
      <c r="L18" s="5">
        <f t="shared" si="3"/>
        <v>1045308594.4299999</v>
      </c>
      <c r="M18" s="13">
        <f t="shared" si="3"/>
        <v>742440829.99999988</v>
      </c>
    </row>
    <row r="19" spans="1:13" x14ac:dyDescent="0.25">
      <c r="A19" s="24"/>
      <c r="B19" s="32"/>
      <c r="C19" s="33"/>
      <c r="D19" s="33"/>
      <c r="E19" s="33"/>
      <c r="F19" s="33"/>
      <c r="G19" s="34"/>
      <c r="H19" s="32"/>
      <c r="I19" s="33"/>
      <c r="J19" s="34"/>
      <c r="K19" s="32"/>
      <c r="L19" s="33"/>
      <c r="M19" s="34"/>
    </row>
    <row r="20" spans="1:13" x14ac:dyDescent="0.25">
      <c r="A20" s="22" t="s">
        <v>160</v>
      </c>
      <c r="B20" s="32"/>
      <c r="C20" s="33"/>
      <c r="D20" s="33"/>
      <c r="E20" s="33"/>
      <c r="F20" s="33"/>
      <c r="G20" s="34"/>
      <c r="H20" s="32"/>
      <c r="I20" s="33"/>
      <c r="J20" s="34"/>
      <c r="K20" s="32"/>
      <c r="L20" s="33"/>
      <c r="M20" s="34"/>
    </row>
    <row r="21" spans="1:13" x14ac:dyDescent="0.25">
      <c r="A21" s="25" t="s">
        <v>202</v>
      </c>
      <c r="B21" s="14">
        <v>8794664.2100000009</v>
      </c>
      <c r="C21" s="6">
        <v>8188899.6900000004</v>
      </c>
      <c r="D21" s="6">
        <v>0</v>
      </c>
      <c r="E21" s="6">
        <v>-286589824.06999999</v>
      </c>
      <c r="F21" s="6">
        <v>0</v>
      </c>
      <c r="G21" s="15">
        <v>-269606260.17000002</v>
      </c>
      <c r="H21" s="14">
        <v>0</v>
      </c>
      <c r="I21" s="6">
        <v>0</v>
      </c>
      <c r="J21" s="15">
        <v>0</v>
      </c>
      <c r="K21" s="14">
        <v>-269606260.17000002</v>
      </c>
      <c r="L21" s="6">
        <v>498494447.93000001</v>
      </c>
      <c r="M21" s="15">
        <v>228888187.75999999</v>
      </c>
    </row>
    <row r="22" spans="1:13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15" t="s">
        <v>206</v>
      </c>
      <c r="H22" s="14" t="s">
        <v>206</v>
      </c>
      <c r="I22" s="6" t="s">
        <v>206</v>
      </c>
      <c r="J22" s="15" t="s">
        <v>206</v>
      </c>
      <c r="K22" s="14" t="s">
        <v>206</v>
      </c>
      <c r="L22" s="6" t="s">
        <v>206</v>
      </c>
      <c r="M22" s="15" t="s">
        <v>206</v>
      </c>
    </row>
    <row r="23" spans="1:13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15" t="s">
        <v>206</v>
      </c>
      <c r="H23" s="14" t="s">
        <v>206</v>
      </c>
      <c r="I23" s="6" t="s">
        <v>206</v>
      </c>
      <c r="J23" s="15" t="s">
        <v>206</v>
      </c>
      <c r="K23" s="14" t="s">
        <v>206</v>
      </c>
      <c r="L23" s="6" t="s">
        <v>206</v>
      </c>
      <c r="M23" s="15" t="s">
        <v>206</v>
      </c>
    </row>
    <row r="24" spans="1:13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15" t="s">
        <v>206</v>
      </c>
      <c r="H24" s="14" t="s">
        <v>206</v>
      </c>
      <c r="I24" s="6" t="s">
        <v>206</v>
      </c>
      <c r="J24" s="15" t="s">
        <v>206</v>
      </c>
      <c r="K24" s="14" t="s">
        <v>206</v>
      </c>
      <c r="L24" s="6" t="s">
        <v>206</v>
      </c>
      <c r="M24" s="15" t="s">
        <v>206</v>
      </c>
    </row>
    <row r="25" spans="1:13" x14ac:dyDescent="0.25">
      <c r="A25" s="22" t="s">
        <v>157</v>
      </c>
      <c r="B25" s="12">
        <f t="shared" ref="B25:G25" si="4">SUM(B21:B24)</f>
        <v>8794664.2100000009</v>
      </c>
      <c r="C25" s="5">
        <f t="shared" si="4"/>
        <v>8188899.6900000004</v>
      </c>
      <c r="D25" s="5">
        <f t="shared" si="4"/>
        <v>0</v>
      </c>
      <c r="E25" s="5">
        <f t="shared" si="4"/>
        <v>-286589824.06999999</v>
      </c>
      <c r="F25" s="5">
        <f t="shared" si="4"/>
        <v>0</v>
      </c>
      <c r="G25" s="13">
        <f t="shared" si="4"/>
        <v>-269606260.17000002</v>
      </c>
      <c r="H25" s="12">
        <f t="shared" ref="H25:M25" si="5">SUM(H21:H24)</f>
        <v>0</v>
      </c>
      <c r="I25" s="5">
        <f t="shared" si="5"/>
        <v>0</v>
      </c>
      <c r="J25" s="13">
        <f t="shared" si="5"/>
        <v>0</v>
      </c>
      <c r="K25" s="12">
        <f t="shared" si="5"/>
        <v>-269606260.17000002</v>
      </c>
      <c r="L25" s="5">
        <f t="shared" si="5"/>
        <v>498494447.93000001</v>
      </c>
      <c r="M25" s="13">
        <f t="shared" si="5"/>
        <v>228888187.75999999</v>
      </c>
    </row>
    <row r="26" spans="1:13" x14ac:dyDescent="0.25">
      <c r="A26" s="24"/>
      <c r="B26" s="32"/>
      <c r="C26" s="33"/>
      <c r="D26" s="33"/>
      <c r="E26" s="33"/>
      <c r="F26" s="33"/>
      <c r="G26" s="34"/>
      <c r="H26" s="32"/>
      <c r="I26" s="33"/>
      <c r="J26" s="34"/>
      <c r="K26" s="32"/>
      <c r="L26" s="33"/>
      <c r="M26" s="34"/>
    </row>
    <row r="27" spans="1:13" x14ac:dyDescent="0.25">
      <c r="A27" s="22" t="s">
        <v>161</v>
      </c>
      <c r="B27" s="32"/>
      <c r="C27" s="33"/>
      <c r="D27" s="33"/>
      <c r="E27" s="33"/>
      <c r="F27" s="33"/>
      <c r="G27" s="34"/>
      <c r="H27" s="32"/>
      <c r="I27" s="33"/>
      <c r="J27" s="34"/>
      <c r="K27" s="32"/>
      <c r="L27" s="33"/>
      <c r="M27" s="34"/>
    </row>
    <row r="28" spans="1:13" x14ac:dyDescent="0.25">
      <c r="A28" s="25" t="s">
        <v>202</v>
      </c>
      <c r="B28" s="14">
        <v>38954</v>
      </c>
      <c r="C28" s="6">
        <v>332954</v>
      </c>
      <c r="D28" s="6">
        <v>0</v>
      </c>
      <c r="E28" s="6">
        <v>0</v>
      </c>
      <c r="F28" s="6">
        <v>780337</v>
      </c>
      <c r="G28" s="15">
        <v>1152245</v>
      </c>
      <c r="H28" s="14">
        <v>0</v>
      </c>
      <c r="I28" s="6">
        <v>7442468</v>
      </c>
      <c r="J28" s="15">
        <v>7442468</v>
      </c>
      <c r="K28" s="14">
        <v>8594713</v>
      </c>
      <c r="L28" s="6">
        <v>46015459</v>
      </c>
      <c r="M28" s="15">
        <v>54610172</v>
      </c>
    </row>
    <row r="29" spans="1:13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15" t="s">
        <v>206</v>
      </c>
      <c r="H29" s="14" t="s">
        <v>206</v>
      </c>
      <c r="I29" s="6" t="s">
        <v>206</v>
      </c>
      <c r="J29" s="15" t="s">
        <v>206</v>
      </c>
      <c r="K29" s="14" t="s">
        <v>206</v>
      </c>
      <c r="L29" s="6" t="s">
        <v>206</v>
      </c>
      <c r="M29" s="15" t="s">
        <v>206</v>
      </c>
    </row>
    <row r="30" spans="1:13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15" t="s">
        <v>206</v>
      </c>
      <c r="H30" s="14" t="s">
        <v>206</v>
      </c>
      <c r="I30" s="6" t="s">
        <v>206</v>
      </c>
      <c r="J30" s="15" t="s">
        <v>206</v>
      </c>
      <c r="K30" s="14" t="s">
        <v>206</v>
      </c>
      <c r="L30" s="6" t="s">
        <v>206</v>
      </c>
      <c r="M30" s="15" t="s">
        <v>206</v>
      </c>
    </row>
    <row r="31" spans="1:13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15" t="s">
        <v>206</v>
      </c>
      <c r="H31" s="14" t="s">
        <v>206</v>
      </c>
      <c r="I31" s="6" t="s">
        <v>206</v>
      </c>
      <c r="J31" s="15" t="s">
        <v>206</v>
      </c>
      <c r="K31" s="14" t="s">
        <v>206</v>
      </c>
      <c r="L31" s="6" t="s">
        <v>206</v>
      </c>
      <c r="M31" s="15" t="s">
        <v>206</v>
      </c>
    </row>
    <row r="32" spans="1:13" x14ac:dyDescent="0.25">
      <c r="A32" s="22" t="s">
        <v>157</v>
      </c>
      <c r="B32" s="12">
        <f t="shared" ref="B32:G32" si="6">SUM(B28:B31)</f>
        <v>38954</v>
      </c>
      <c r="C32" s="5">
        <f t="shared" si="6"/>
        <v>332954</v>
      </c>
      <c r="D32" s="5">
        <f t="shared" si="6"/>
        <v>0</v>
      </c>
      <c r="E32" s="5">
        <f t="shared" si="6"/>
        <v>0</v>
      </c>
      <c r="F32" s="5">
        <f t="shared" si="6"/>
        <v>780337</v>
      </c>
      <c r="G32" s="13">
        <f t="shared" si="6"/>
        <v>1152245</v>
      </c>
      <c r="H32" s="12">
        <f t="shared" ref="H32:M32" si="7">SUM(H28:H31)</f>
        <v>0</v>
      </c>
      <c r="I32" s="5">
        <f t="shared" si="7"/>
        <v>7442468</v>
      </c>
      <c r="J32" s="13">
        <f t="shared" si="7"/>
        <v>7442468</v>
      </c>
      <c r="K32" s="12">
        <f t="shared" si="7"/>
        <v>8594713</v>
      </c>
      <c r="L32" s="5">
        <f t="shared" si="7"/>
        <v>46015459</v>
      </c>
      <c r="M32" s="13">
        <f t="shared" si="7"/>
        <v>54610172</v>
      </c>
    </row>
    <row r="33" spans="1:13" x14ac:dyDescent="0.25">
      <c r="A33" s="22"/>
      <c r="B33" s="12"/>
      <c r="C33" s="5"/>
      <c r="D33" s="5"/>
      <c r="E33" s="5"/>
      <c r="F33" s="5"/>
      <c r="G33" s="13"/>
      <c r="H33" s="12"/>
      <c r="I33" s="5"/>
      <c r="J33" s="13"/>
      <c r="K33" s="12"/>
      <c r="L33" s="5"/>
      <c r="M33" s="13"/>
    </row>
    <row r="34" spans="1:13" x14ac:dyDescent="0.25">
      <c r="A34" s="22" t="s">
        <v>198</v>
      </c>
      <c r="B34" s="12"/>
      <c r="C34" s="5"/>
      <c r="D34" s="5"/>
      <c r="E34" s="5"/>
      <c r="F34" s="5"/>
      <c r="G34" s="13"/>
      <c r="H34" s="12"/>
      <c r="I34" s="5"/>
      <c r="J34" s="13"/>
      <c r="K34" s="12"/>
      <c r="L34" s="5"/>
      <c r="M34" s="13"/>
    </row>
    <row r="35" spans="1:13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15" t="s">
        <v>206</v>
      </c>
      <c r="H35" s="14" t="s">
        <v>206</v>
      </c>
      <c r="I35" s="6" t="s">
        <v>206</v>
      </c>
      <c r="J35" s="15" t="s">
        <v>206</v>
      </c>
      <c r="K35" s="14" t="s">
        <v>206</v>
      </c>
      <c r="L35" s="6" t="s">
        <v>206</v>
      </c>
      <c r="M35" s="15" t="s">
        <v>206</v>
      </c>
    </row>
    <row r="36" spans="1:13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15" t="s">
        <v>206</v>
      </c>
      <c r="H36" s="14" t="s">
        <v>206</v>
      </c>
      <c r="I36" s="6" t="s">
        <v>206</v>
      </c>
      <c r="J36" s="15" t="s">
        <v>206</v>
      </c>
      <c r="K36" s="14" t="s">
        <v>206</v>
      </c>
      <c r="L36" s="6" t="s">
        <v>206</v>
      </c>
      <c r="M36" s="15" t="s">
        <v>206</v>
      </c>
    </row>
    <row r="37" spans="1:13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15" t="s">
        <v>206</v>
      </c>
      <c r="H37" s="14" t="s">
        <v>206</v>
      </c>
      <c r="I37" s="6" t="s">
        <v>206</v>
      </c>
      <c r="J37" s="15" t="s">
        <v>206</v>
      </c>
      <c r="K37" s="14" t="s">
        <v>206</v>
      </c>
      <c r="L37" s="6" t="s">
        <v>206</v>
      </c>
      <c r="M37" s="15" t="s">
        <v>206</v>
      </c>
    </row>
    <row r="38" spans="1:13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15" t="s">
        <v>206</v>
      </c>
      <c r="H38" s="14" t="s">
        <v>206</v>
      </c>
      <c r="I38" s="6" t="s">
        <v>206</v>
      </c>
      <c r="J38" s="15" t="s">
        <v>206</v>
      </c>
      <c r="K38" s="14" t="s">
        <v>206</v>
      </c>
      <c r="L38" s="6" t="s">
        <v>206</v>
      </c>
      <c r="M38" s="15" t="s">
        <v>206</v>
      </c>
    </row>
    <row r="39" spans="1:13" x14ac:dyDescent="0.25">
      <c r="A39" s="22" t="s">
        <v>157</v>
      </c>
      <c r="B39" s="12"/>
      <c r="C39" s="5"/>
      <c r="D39" s="5"/>
      <c r="E39" s="5"/>
      <c r="F39" s="5"/>
      <c r="G39" s="13"/>
      <c r="H39" s="12"/>
      <c r="I39" s="5"/>
      <c r="J39" s="13"/>
      <c r="K39" s="12"/>
      <c r="L39" s="5"/>
      <c r="M39" s="13"/>
    </row>
    <row r="40" spans="1:13" x14ac:dyDescent="0.25">
      <c r="A40" s="24"/>
      <c r="B40" s="32"/>
      <c r="C40" s="33"/>
      <c r="D40" s="33"/>
      <c r="E40" s="33"/>
      <c r="F40" s="33"/>
      <c r="G40" s="34"/>
      <c r="H40" s="32"/>
      <c r="I40" s="33"/>
      <c r="J40" s="34"/>
      <c r="K40" s="32"/>
      <c r="L40" s="33"/>
      <c r="M40" s="34"/>
    </row>
    <row r="41" spans="1:13" x14ac:dyDescent="0.25">
      <c r="A41" s="22" t="s">
        <v>162</v>
      </c>
      <c r="B41" s="32"/>
      <c r="C41" s="33"/>
      <c r="D41" s="33"/>
      <c r="E41" s="33"/>
      <c r="F41" s="33"/>
      <c r="G41" s="34"/>
      <c r="H41" s="32"/>
      <c r="I41" s="33"/>
      <c r="J41" s="34"/>
      <c r="K41" s="32"/>
      <c r="L41" s="33"/>
      <c r="M41" s="34"/>
    </row>
    <row r="42" spans="1:13" x14ac:dyDescent="0.25">
      <c r="A42" s="25" t="s">
        <v>202</v>
      </c>
      <c r="B42" s="14">
        <v>145869</v>
      </c>
      <c r="C42" s="6">
        <v>528338</v>
      </c>
      <c r="D42" s="6">
        <v>0</v>
      </c>
      <c r="E42" s="6">
        <v>0</v>
      </c>
      <c r="F42" s="6">
        <v>4454941</v>
      </c>
      <c r="G42" s="15">
        <v>5129148</v>
      </c>
      <c r="H42" s="14">
        <v>0</v>
      </c>
      <c r="I42" s="6">
        <v>9739457</v>
      </c>
      <c r="J42" s="15">
        <v>9739457</v>
      </c>
      <c r="K42" s="14">
        <v>14868605</v>
      </c>
      <c r="L42" s="6">
        <v>71119260</v>
      </c>
      <c r="M42" s="15">
        <v>85987865</v>
      </c>
    </row>
    <row r="43" spans="1:13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15" t="s">
        <v>206</v>
      </c>
      <c r="H43" s="14" t="s">
        <v>206</v>
      </c>
      <c r="I43" s="6" t="s">
        <v>206</v>
      </c>
      <c r="J43" s="15" t="s">
        <v>206</v>
      </c>
      <c r="K43" s="14" t="s">
        <v>206</v>
      </c>
      <c r="L43" s="6" t="s">
        <v>206</v>
      </c>
      <c r="M43" s="15" t="s">
        <v>206</v>
      </c>
    </row>
    <row r="44" spans="1:13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15" t="s">
        <v>206</v>
      </c>
      <c r="H44" s="14" t="s">
        <v>206</v>
      </c>
      <c r="I44" s="6" t="s">
        <v>206</v>
      </c>
      <c r="J44" s="15" t="s">
        <v>206</v>
      </c>
      <c r="K44" s="14" t="s">
        <v>206</v>
      </c>
      <c r="L44" s="6" t="s">
        <v>206</v>
      </c>
      <c r="M44" s="15" t="s">
        <v>206</v>
      </c>
    </row>
    <row r="45" spans="1:13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15" t="s">
        <v>206</v>
      </c>
      <c r="H45" s="14" t="s">
        <v>206</v>
      </c>
      <c r="I45" s="6" t="s">
        <v>206</v>
      </c>
      <c r="J45" s="15" t="s">
        <v>206</v>
      </c>
      <c r="K45" s="14" t="s">
        <v>206</v>
      </c>
      <c r="L45" s="6" t="s">
        <v>206</v>
      </c>
      <c r="M45" s="15" t="s">
        <v>206</v>
      </c>
    </row>
    <row r="46" spans="1:13" x14ac:dyDescent="0.25">
      <c r="A46" s="22" t="s">
        <v>157</v>
      </c>
      <c r="B46" s="12">
        <f t="shared" ref="B46:G46" si="8">SUM(B42:B45)</f>
        <v>145869</v>
      </c>
      <c r="C46" s="5">
        <f t="shared" si="8"/>
        <v>528338</v>
      </c>
      <c r="D46" s="5">
        <f t="shared" si="8"/>
        <v>0</v>
      </c>
      <c r="E46" s="5">
        <f t="shared" si="8"/>
        <v>0</v>
      </c>
      <c r="F46" s="5">
        <f t="shared" si="8"/>
        <v>4454941</v>
      </c>
      <c r="G46" s="13">
        <f t="shared" si="8"/>
        <v>5129148</v>
      </c>
      <c r="H46" s="12">
        <f t="shared" ref="H46:M46" si="9">SUM(H42:H45)</f>
        <v>0</v>
      </c>
      <c r="I46" s="5">
        <f t="shared" si="9"/>
        <v>9739457</v>
      </c>
      <c r="J46" s="13">
        <f t="shared" si="9"/>
        <v>9739457</v>
      </c>
      <c r="K46" s="12">
        <f t="shared" si="9"/>
        <v>14868605</v>
      </c>
      <c r="L46" s="5">
        <f t="shared" si="9"/>
        <v>71119260</v>
      </c>
      <c r="M46" s="13">
        <f t="shared" si="9"/>
        <v>85987865</v>
      </c>
    </row>
    <row r="47" spans="1:13" x14ac:dyDescent="0.25">
      <c r="A47" s="24"/>
      <c r="B47" s="32"/>
      <c r="C47" s="33"/>
      <c r="D47" s="33"/>
      <c r="E47" s="33"/>
      <c r="F47" s="33"/>
      <c r="G47" s="34"/>
      <c r="H47" s="32"/>
      <c r="I47" s="33"/>
      <c r="J47" s="34"/>
      <c r="K47" s="32"/>
      <c r="L47" s="33"/>
      <c r="M47" s="34"/>
    </row>
    <row r="48" spans="1:13" x14ac:dyDescent="0.25">
      <c r="A48" s="22" t="s">
        <v>163</v>
      </c>
      <c r="B48" s="32"/>
      <c r="C48" s="33"/>
      <c r="D48" s="33"/>
      <c r="E48" s="33"/>
      <c r="F48" s="33"/>
      <c r="G48" s="34"/>
      <c r="H48" s="32"/>
      <c r="I48" s="33"/>
      <c r="J48" s="34"/>
      <c r="K48" s="32"/>
      <c r="L48" s="33"/>
      <c r="M48" s="34"/>
    </row>
    <row r="49" spans="1:13" x14ac:dyDescent="0.25">
      <c r="A49" s="25" t="s">
        <v>202</v>
      </c>
      <c r="B49" s="14">
        <v>91824</v>
      </c>
      <c r="C49" s="6">
        <v>355156</v>
      </c>
      <c r="D49" s="6">
        <v>0</v>
      </c>
      <c r="E49" s="6">
        <v>2887651</v>
      </c>
      <c r="F49" s="6">
        <v>1051707</v>
      </c>
      <c r="G49" s="15">
        <v>4386338</v>
      </c>
      <c r="H49" s="14">
        <v>0</v>
      </c>
      <c r="I49" s="6">
        <v>10226196</v>
      </c>
      <c r="J49" s="15">
        <v>10226196</v>
      </c>
      <c r="K49" s="14">
        <v>14612534</v>
      </c>
      <c r="L49" s="6">
        <v>-555562</v>
      </c>
      <c r="M49" s="15">
        <v>14056972</v>
      </c>
    </row>
    <row r="50" spans="1:13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15" t="s">
        <v>206</v>
      </c>
      <c r="H50" s="14" t="s">
        <v>206</v>
      </c>
      <c r="I50" s="6" t="s">
        <v>206</v>
      </c>
      <c r="J50" s="15" t="s">
        <v>206</v>
      </c>
      <c r="K50" s="14" t="s">
        <v>206</v>
      </c>
      <c r="L50" s="6" t="s">
        <v>206</v>
      </c>
      <c r="M50" s="15" t="s">
        <v>206</v>
      </c>
    </row>
    <row r="51" spans="1:13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15" t="s">
        <v>206</v>
      </c>
      <c r="H51" s="14" t="s">
        <v>206</v>
      </c>
      <c r="I51" s="6" t="s">
        <v>206</v>
      </c>
      <c r="J51" s="15" t="s">
        <v>206</v>
      </c>
      <c r="K51" s="14" t="s">
        <v>206</v>
      </c>
      <c r="L51" s="6" t="s">
        <v>206</v>
      </c>
      <c r="M51" s="15" t="s">
        <v>206</v>
      </c>
    </row>
    <row r="52" spans="1:13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15" t="s">
        <v>206</v>
      </c>
      <c r="H52" s="14" t="s">
        <v>206</v>
      </c>
      <c r="I52" s="6" t="s">
        <v>206</v>
      </c>
      <c r="J52" s="15" t="s">
        <v>206</v>
      </c>
      <c r="K52" s="14" t="s">
        <v>206</v>
      </c>
      <c r="L52" s="6" t="s">
        <v>206</v>
      </c>
      <c r="M52" s="15" t="s">
        <v>206</v>
      </c>
    </row>
    <row r="53" spans="1:13" x14ac:dyDescent="0.25">
      <c r="A53" s="22" t="s">
        <v>157</v>
      </c>
      <c r="B53" s="12">
        <f t="shared" ref="B53:G53" si="10">SUM(B49:B52)</f>
        <v>91824</v>
      </c>
      <c r="C53" s="5">
        <f t="shared" si="10"/>
        <v>355156</v>
      </c>
      <c r="D53" s="5">
        <f t="shared" si="10"/>
        <v>0</v>
      </c>
      <c r="E53" s="5">
        <f t="shared" si="10"/>
        <v>2887651</v>
      </c>
      <c r="F53" s="5">
        <f t="shared" si="10"/>
        <v>1051707</v>
      </c>
      <c r="G53" s="13">
        <f t="shared" si="10"/>
        <v>4386338</v>
      </c>
      <c r="H53" s="12">
        <f t="shared" ref="H53:M53" si="11">SUM(H49:H52)</f>
        <v>0</v>
      </c>
      <c r="I53" s="5">
        <f t="shared" si="11"/>
        <v>10226196</v>
      </c>
      <c r="J53" s="13">
        <f t="shared" si="11"/>
        <v>10226196</v>
      </c>
      <c r="K53" s="12">
        <f t="shared" si="11"/>
        <v>14612534</v>
      </c>
      <c r="L53" s="5">
        <f t="shared" si="11"/>
        <v>-555562</v>
      </c>
      <c r="M53" s="13">
        <f t="shared" si="11"/>
        <v>14056972</v>
      </c>
    </row>
    <row r="54" spans="1:13" x14ac:dyDescent="0.25">
      <c r="A54" s="24"/>
      <c r="B54" s="32"/>
      <c r="C54" s="33"/>
      <c r="D54" s="33"/>
      <c r="E54" s="33"/>
      <c r="F54" s="33"/>
      <c r="G54" s="34"/>
      <c r="H54" s="32"/>
      <c r="I54" s="33"/>
      <c r="J54" s="34"/>
      <c r="K54" s="32"/>
      <c r="L54" s="33"/>
      <c r="M54" s="34"/>
    </row>
    <row r="55" spans="1:13" x14ac:dyDescent="0.25">
      <c r="A55" s="22" t="s">
        <v>164</v>
      </c>
      <c r="B55" s="32"/>
      <c r="C55" s="33"/>
      <c r="D55" s="33"/>
      <c r="E55" s="33"/>
      <c r="F55" s="33"/>
      <c r="G55" s="34"/>
      <c r="H55" s="32"/>
      <c r="I55" s="33"/>
      <c r="J55" s="34"/>
      <c r="K55" s="32"/>
      <c r="L55" s="33"/>
      <c r="M55" s="34"/>
    </row>
    <row r="56" spans="1:13" x14ac:dyDescent="0.25">
      <c r="A56" s="25" t="s">
        <v>202</v>
      </c>
      <c r="B56" s="14">
        <v>16777</v>
      </c>
      <c r="C56" s="6">
        <v>262378</v>
      </c>
      <c r="D56" s="6">
        <v>0</v>
      </c>
      <c r="E56" s="6">
        <v>2568225</v>
      </c>
      <c r="F56" s="6">
        <v>1106267</v>
      </c>
      <c r="G56" s="15">
        <v>3953647</v>
      </c>
      <c r="H56" s="14">
        <v>0</v>
      </c>
      <c r="I56" s="6">
        <v>9004473</v>
      </c>
      <c r="J56" s="15">
        <v>9004473</v>
      </c>
      <c r="K56" s="14">
        <v>12958120</v>
      </c>
      <c r="L56" s="6">
        <v>-1368068</v>
      </c>
      <c r="M56" s="15">
        <v>11590052</v>
      </c>
    </row>
    <row r="57" spans="1:13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15" t="s">
        <v>206</v>
      </c>
      <c r="H57" s="14" t="s">
        <v>206</v>
      </c>
      <c r="I57" s="6" t="s">
        <v>206</v>
      </c>
      <c r="J57" s="15" t="s">
        <v>206</v>
      </c>
      <c r="K57" s="14" t="s">
        <v>206</v>
      </c>
      <c r="L57" s="6" t="s">
        <v>206</v>
      </c>
      <c r="M57" s="15" t="s">
        <v>206</v>
      </c>
    </row>
    <row r="58" spans="1:13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15" t="s">
        <v>206</v>
      </c>
      <c r="H58" s="14" t="s">
        <v>206</v>
      </c>
      <c r="I58" s="6" t="s">
        <v>206</v>
      </c>
      <c r="J58" s="15" t="s">
        <v>206</v>
      </c>
      <c r="K58" s="14" t="s">
        <v>206</v>
      </c>
      <c r="L58" s="6" t="s">
        <v>206</v>
      </c>
      <c r="M58" s="15" t="s">
        <v>206</v>
      </c>
    </row>
    <row r="59" spans="1:13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15" t="s">
        <v>206</v>
      </c>
      <c r="H59" s="14" t="s">
        <v>206</v>
      </c>
      <c r="I59" s="6" t="s">
        <v>206</v>
      </c>
      <c r="J59" s="15" t="s">
        <v>206</v>
      </c>
      <c r="K59" s="14" t="s">
        <v>206</v>
      </c>
      <c r="L59" s="6" t="s">
        <v>206</v>
      </c>
      <c r="M59" s="15" t="s">
        <v>206</v>
      </c>
    </row>
    <row r="60" spans="1:13" x14ac:dyDescent="0.25">
      <c r="A60" s="22" t="s">
        <v>157</v>
      </c>
      <c r="B60" s="12">
        <f t="shared" ref="B60:G60" si="12">SUM(B56:B59)</f>
        <v>16777</v>
      </c>
      <c r="C60" s="5">
        <f t="shared" si="12"/>
        <v>262378</v>
      </c>
      <c r="D60" s="5">
        <f t="shared" si="12"/>
        <v>0</v>
      </c>
      <c r="E60" s="5">
        <f t="shared" si="12"/>
        <v>2568225</v>
      </c>
      <c r="F60" s="5">
        <f t="shared" si="12"/>
        <v>1106267</v>
      </c>
      <c r="G60" s="13">
        <f t="shared" si="12"/>
        <v>3953647</v>
      </c>
      <c r="H60" s="12">
        <f t="shared" ref="H60:M60" si="13">SUM(H56:H59)</f>
        <v>0</v>
      </c>
      <c r="I60" s="5">
        <f t="shared" si="13"/>
        <v>9004473</v>
      </c>
      <c r="J60" s="13">
        <f t="shared" si="13"/>
        <v>9004473</v>
      </c>
      <c r="K60" s="12">
        <f t="shared" si="13"/>
        <v>12958120</v>
      </c>
      <c r="L60" s="5">
        <f t="shared" si="13"/>
        <v>-1368068</v>
      </c>
      <c r="M60" s="13">
        <f t="shared" si="13"/>
        <v>11590052</v>
      </c>
    </row>
    <row r="61" spans="1:13" x14ac:dyDescent="0.25">
      <c r="A61" s="24"/>
      <c r="B61" s="32"/>
      <c r="C61" s="33"/>
      <c r="D61" s="33"/>
      <c r="E61" s="33"/>
      <c r="F61" s="33"/>
      <c r="G61" s="34"/>
      <c r="H61" s="32"/>
      <c r="I61" s="33"/>
      <c r="J61" s="34"/>
      <c r="K61" s="32"/>
      <c r="L61" s="33"/>
      <c r="M61" s="34"/>
    </row>
    <row r="62" spans="1:13" x14ac:dyDescent="0.25">
      <c r="A62" s="22" t="s">
        <v>165</v>
      </c>
      <c r="B62" s="32"/>
      <c r="C62" s="33"/>
      <c r="D62" s="33"/>
      <c r="E62" s="33"/>
      <c r="F62" s="33"/>
      <c r="G62" s="34"/>
      <c r="H62" s="32"/>
      <c r="I62" s="33"/>
      <c r="J62" s="34"/>
      <c r="K62" s="32"/>
      <c r="L62" s="33"/>
      <c r="M62" s="34"/>
    </row>
    <row r="63" spans="1:13" x14ac:dyDescent="0.25">
      <c r="A63" s="25" t="s">
        <v>202</v>
      </c>
      <c r="B63" s="14">
        <v>7843861.3700000001</v>
      </c>
      <c r="C63" s="6">
        <v>7937552.5999999996</v>
      </c>
      <c r="D63" s="6">
        <v>0</v>
      </c>
      <c r="E63" s="6">
        <v>-160672904.38999999</v>
      </c>
      <c r="F63" s="6">
        <v>0</v>
      </c>
      <c r="G63" s="15">
        <v>-144891490.41999999</v>
      </c>
      <c r="H63" s="14">
        <v>0</v>
      </c>
      <c r="I63" s="6">
        <v>0</v>
      </c>
      <c r="J63" s="15">
        <v>0</v>
      </c>
      <c r="K63" s="14">
        <v>-144891490.41999999</v>
      </c>
      <c r="L63" s="6">
        <v>430336831.06999999</v>
      </c>
      <c r="M63" s="15">
        <v>285445340.64999998</v>
      </c>
    </row>
    <row r="64" spans="1:13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15" t="s">
        <v>206</v>
      </c>
      <c r="H64" s="14" t="s">
        <v>206</v>
      </c>
      <c r="I64" s="6" t="s">
        <v>206</v>
      </c>
      <c r="J64" s="15" t="s">
        <v>206</v>
      </c>
      <c r="K64" s="14" t="s">
        <v>206</v>
      </c>
      <c r="L64" s="6" t="s">
        <v>206</v>
      </c>
      <c r="M64" s="15" t="s">
        <v>206</v>
      </c>
    </row>
    <row r="65" spans="1:13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15" t="s">
        <v>206</v>
      </c>
      <c r="H65" s="14" t="s">
        <v>206</v>
      </c>
      <c r="I65" s="6" t="s">
        <v>206</v>
      </c>
      <c r="J65" s="15" t="s">
        <v>206</v>
      </c>
      <c r="K65" s="14" t="s">
        <v>206</v>
      </c>
      <c r="L65" s="6" t="s">
        <v>206</v>
      </c>
      <c r="M65" s="15" t="s">
        <v>206</v>
      </c>
    </row>
    <row r="66" spans="1:13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15" t="s">
        <v>206</v>
      </c>
      <c r="H66" s="14" t="s">
        <v>206</v>
      </c>
      <c r="I66" s="6" t="s">
        <v>206</v>
      </c>
      <c r="J66" s="15" t="s">
        <v>206</v>
      </c>
      <c r="K66" s="14" t="s">
        <v>206</v>
      </c>
      <c r="L66" s="6" t="s">
        <v>206</v>
      </c>
      <c r="M66" s="15" t="s">
        <v>206</v>
      </c>
    </row>
    <row r="67" spans="1:13" x14ac:dyDescent="0.25">
      <c r="A67" s="22" t="s">
        <v>157</v>
      </c>
      <c r="B67" s="12">
        <f t="shared" ref="B67:G67" si="14">SUM(B63:B66)</f>
        <v>7843861.3700000001</v>
      </c>
      <c r="C67" s="5">
        <f t="shared" si="14"/>
        <v>7937552.5999999996</v>
      </c>
      <c r="D67" s="5">
        <f t="shared" si="14"/>
        <v>0</v>
      </c>
      <c r="E67" s="5">
        <f t="shared" si="14"/>
        <v>-160672904.38999999</v>
      </c>
      <c r="F67" s="5">
        <f t="shared" si="14"/>
        <v>0</v>
      </c>
      <c r="G67" s="13">
        <f t="shared" si="14"/>
        <v>-144891490.41999999</v>
      </c>
      <c r="H67" s="12">
        <f t="shared" ref="H67:M67" si="15">SUM(H63:H66)</f>
        <v>0</v>
      </c>
      <c r="I67" s="5">
        <f t="shared" si="15"/>
        <v>0</v>
      </c>
      <c r="J67" s="13">
        <f t="shared" si="15"/>
        <v>0</v>
      </c>
      <c r="K67" s="12">
        <f t="shared" si="15"/>
        <v>-144891490.41999999</v>
      </c>
      <c r="L67" s="5">
        <f t="shared" si="15"/>
        <v>430336831.06999999</v>
      </c>
      <c r="M67" s="13">
        <f t="shared" si="15"/>
        <v>285445340.64999998</v>
      </c>
    </row>
    <row r="68" spans="1:13" x14ac:dyDescent="0.25">
      <c r="A68" s="24"/>
      <c r="B68" s="32"/>
      <c r="C68" s="33"/>
      <c r="D68" s="33"/>
      <c r="E68" s="33"/>
      <c r="F68" s="33"/>
      <c r="G68" s="34"/>
      <c r="H68" s="32"/>
      <c r="I68" s="33"/>
      <c r="J68" s="34"/>
      <c r="K68" s="32"/>
      <c r="L68" s="33"/>
      <c r="M68" s="34"/>
    </row>
    <row r="69" spans="1:13" x14ac:dyDescent="0.25">
      <c r="A69" s="22" t="s">
        <v>166</v>
      </c>
      <c r="B69" s="32"/>
      <c r="C69" s="33"/>
      <c r="D69" s="33"/>
      <c r="E69" s="33"/>
      <c r="F69" s="33"/>
      <c r="G69" s="34"/>
      <c r="H69" s="32"/>
      <c r="I69" s="33"/>
      <c r="J69" s="34"/>
      <c r="K69" s="32"/>
      <c r="L69" s="33"/>
      <c r="M69" s="34"/>
    </row>
    <row r="70" spans="1:13" x14ac:dyDescent="0.25">
      <c r="A70" s="25" t="s">
        <v>202</v>
      </c>
      <c r="B70" s="14">
        <v>28167246</v>
      </c>
      <c r="C70" s="6">
        <v>28777257</v>
      </c>
      <c r="D70" s="6">
        <v>892320</v>
      </c>
      <c r="E70" s="6">
        <v>0</v>
      </c>
      <c r="F70" s="6">
        <v>2193398</v>
      </c>
      <c r="G70" s="15">
        <v>60030221</v>
      </c>
      <c r="H70" s="14">
        <v>-137420392</v>
      </c>
      <c r="I70" s="6">
        <v>20426261</v>
      </c>
      <c r="J70" s="15">
        <v>-116994131</v>
      </c>
      <c r="K70" s="14">
        <v>-56963910</v>
      </c>
      <c r="L70" s="6">
        <v>508805080</v>
      </c>
      <c r="M70" s="15">
        <v>451841170</v>
      </c>
    </row>
    <row r="71" spans="1:13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15" t="s">
        <v>206</v>
      </c>
      <c r="H71" s="14" t="s">
        <v>206</v>
      </c>
      <c r="I71" s="6" t="s">
        <v>206</v>
      </c>
      <c r="J71" s="15" t="s">
        <v>206</v>
      </c>
      <c r="K71" s="14" t="s">
        <v>206</v>
      </c>
      <c r="L71" s="6" t="s">
        <v>206</v>
      </c>
      <c r="M71" s="15" t="s">
        <v>206</v>
      </c>
    </row>
    <row r="72" spans="1:13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15" t="s">
        <v>206</v>
      </c>
      <c r="H72" s="14" t="s">
        <v>206</v>
      </c>
      <c r="I72" s="6" t="s">
        <v>206</v>
      </c>
      <c r="J72" s="15" t="s">
        <v>206</v>
      </c>
      <c r="K72" s="14" t="s">
        <v>206</v>
      </c>
      <c r="L72" s="6" t="s">
        <v>206</v>
      </c>
      <c r="M72" s="15" t="s">
        <v>206</v>
      </c>
    </row>
    <row r="73" spans="1:13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15" t="s">
        <v>206</v>
      </c>
      <c r="H73" s="14" t="s">
        <v>206</v>
      </c>
      <c r="I73" s="6" t="s">
        <v>206</v>
      </c>
      <c r="J73" s="15" t="s">
        <v>206</v>
      </c>
      <c r="K73" s="14" t="s">
        <v>206</v>
      </c>
      <c r="L73" s="6" t="s">
        <v>206</v>
      </c>
      <c r="M73" s="15" t="s">
        <v>206</v>
      </c>
    </row>
    <row r="74" spans="1:13" x14ac:dyDescent="0.25">
      <c r="A74" s="22" t="s">
        <v>157</v>
      </c>
      <c r="B74" s="12">
        <f t="shared" ref="B74:G74" si="16">SUM(B70:B73)</f>
        <v>28167246</v>
      </c>
      <c r="C74" s="5">
        <f t="shared" si="16"/>
        <v>28777257</v>
      </c>
      <c r="D74" s="5">
        <f t="shared" si="16"/>
        <v>892320</v>
      </c>
      <c r="E74" s="5">
        <f t="shared" si="16"/>
        <v>0</v>
      </c>
      <c r="F74" s="5">
        <f t="shared" si="16"/>
        <v>2193398</v>
      </c>
      <c r="G74" s="13">
        <f t="shared" si="16"/>
        <v>60030221</v>
      </c>
      <c r="H74" s="12">
        <f t="shared" ref="H74:M74" si="17">SUM(H70:H73)</f>
        <v>-137420392</v>
      </c>
      <c r="I74" s="5">
        <f t="shared" si="17"/>
        <v>20426261</v>
      </c>
      <c r="J74" s="13">
        <f t="shared" si="17"/>
        <v>-116994131</v>
      </c>
      <c r="K74" s="12">
        <f t="shared" si="17"/>
        <v>-56963910</v>
      </c>
      <c r="L74" s="5">
        <f t="shared" si="17"/>
        <v>508805080</v>
      </c>
      <c r="M74" s="13">
        <f t="shared" si="17"/>
        <v>451841170</v>
      </c>
    </row>
    <row r="75" spans="1:13" x14ac:dyDescent="0.25">
      <c r="A75" s="24"/>
      <c r="B75" s="32"/>
      <c r="C75" s="33"/>
      <c r="D75" s="33"/>
      <c r="E75" s="33"/>
      <c r="F75" s="33"/>
      <c r="G75" s="34"/>
      <c r="H75" s="32"/>
      <c r="I75" s="33"/>
      <c r="J75" s="34"/>
      <c r="K75" s="32"/>
      <c r="L75" s="33"/>
      <c r="M75" s="34"/>
    </row>
    <row r="76" spans="1:13" x14ac:dyDescent="0.25">
      <c r="A76" s="22" t="s">
        <v>167</v>
      </c>
      <c r="B76" s="32"/>
      <c r="C76" s="33"/>
      <c r="D76" s="33"/>
      <c r="E76" s="33"/>
      <c r="F76" s="33"/>
      <c r="G76" s="34"/>
      <c r="H76" s="32"/>
      <c r="I76" s="33"/>
      <c r="J76" s="34"/>
      <c r="K76" s="32"/>
      <c r="L76" s="33"/>
      <c r="M76" s="34"/>
    </row>
    <row r="77" spans="1:13" x14ac:dyDescent="0.25">
      <c r="A77" s="25" t="s">
        <v>202</v>
      </c>
      <c r="B77" s="14">
        <v>3015244.53</v>
      </c>
      <c r="C77" s="6">
        <v>7254553.7800000003</v>
      </c>
      <c r="D77" s="6">
        <v>894113.65</v>
      </c>
      <c r="E77" s="6">
        <v>0</v>
      </c>
      <c r="F77" s="6">
        <v>2062545.48</v>
      </c>
      <c r="G77" s="15">
        <v>13226457.439999999</v>
      </c>
      <c r="H77" s="14">
        <v>17137120.190000001</v>
      </c>
      <c r="I77" s="6">
        <v>0</v>
      </c>
      <c r="J77" s="15">
        <v>17137120.190000001</v>
      </c>
      <c r="K77" s="14">
        <v>30363577.629999999</v>
      </c>
      <c r="L77" s="6">
        <v>225292329.12</v>
      </c>
      <c r="M77" s="15">
        <v>255655906.75</v>
      </c>
    </row>
    <row r="78" spans="1:13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15" t="s">
        <v>206</v>
      </c>
      <c r="H78" s="14" t="s">
        <v>206</v>
      </c>
      <c r="I78" s="6" t="s">
        <v>206</v>
      </c>
      <c r="J78" s="15" t="s">
        <v>206</v>
      </c>
      <c r="K78" s="14" t="s">
        <v>206</v>
      </c>
      <c r="L78" s="6" t="s">
        <v>206</v>
      </c>
      <c r="M78" s="15" t="s">
        <v>206</v>
      </c>
    </row>
    <row r="79" spans="1:13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15" t="s">
        <v>206</v>
      </c>
      <c r="H79" s="14" t="s">
        <v>206</v>
      </c>
      <c r="I79" s="6" t="s">
        <v>206</v>
      </c>
      <c r="J79" s="15" t="s">
        <v>206</v>
      </c>
      <c r="K79" s="14" t="s">
        <v>206</v>
      </c>
      <c r="L79" s="6" t="s">
        <v>206</v>
      </c>
      <c r="M79" s="15" t="s">
        <v>206</v>
      </c>
    </row>
    <row r="80" spans="1:13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15" t="s">
        <v>206</v>
      </c>
      <c r="H80" s="14" t="s">
        <v>206</v>
      </c>
      <c r="I80" s="6" t="s">
        <v>206</v>
      </c>
      <c r="J80" s="15" t="s">
        <v>206</v>
      </c>
      <c r="K80" s="14" t="s">
        <v>206</v>
      </c>
      <c r="L80" s="6" t="s">
        <v>206</v>
      </c>
      <c r="M80" s="15" t="s">
        <v>206</v>
      </c>
    </row>
    <row r="81" spans="1:13" x14ac:dyDescent="0.25">
      <c r="A81" s="22" t="s">
        <v>157</v>
      </c>
      <c r="B81" s="12">
        <f t="shared" ref="B81:G81" si="18">SUM(B77:B80)</f>
        <v>3015244.53</v>
      </c>
      <c r="C81" s="5">
        <f t="shared" si="18"/>
        <v>7254553.7800000003</v>
      </c>
      <c r="D81" s="5">
        <f t="shared" si="18"/>
        <v>894113.65</v>
      </c>
      <c r="E81" s="5">
        <f t="shared" si="18"/>
        <v>0</v>
      </c>
      <c r="F81" s="5">
        <f t="shared" si="18"/>
        <v>2062545.48</v>
      </c>
      <c r="G81" s="13">
        <f t="shared" si="18"/>
        <v>13226457.439999999</v>
      </c>
      <c r="H81" s="12">
        <f t="shared" ref="H81:M81" si="19">SUM(H77:H80)</f>
        <v>17137120.190000001</v>
      </c>
      <c r="I81" s="5">
        <f t="shared" si="19"/>
        <v>0</v>
      </c>
      <c r="J81" s="13">
        <f t="shared" si="19"/>
        <v>17137120.190000001</v>
      </c>
      <c r="K81" s="12">
        <f t="shared" si="19"/>
        <v>30363577.629999999</v>
      </c>
      <c r="L81" s="5">
        <f t="shared" si="19"/>
        <v>225292329.12</v>
      </c>
      <c r="M81" s="13">
        <f t="shared" si="19"/>
        <v>255655906.75</v>
      </c>
    </row>
    <row r="82" spans="1:13" x14ac:dyDescent="0.25">
      <c r="A82" s="24"/>
      <c r="B82" s="32"/>
      <c r="C82" s="33"/>
      <c r="D82" s="33"/>
      <c r="E82" s="33"/>
      <c r="F82" s="33"/>
      <c r="G82" s="34"/>
      <c r="H82" s="32"/>
      <c r="I82" s="33"/>
      <c r="J82" s="34"/>
      <c r="K82" s="32"/>
      <c r="L82" s="33"/>
      <c r="M82" s="34"/>
    </row>
    <row r="83" spans="1:13" x14ac:dyDescent="0.25">
      <c r="A83" s="22" t="s">
        <v>168</v>
      </c>
      <c r="B83" s="32"/>
      <c r="C83" s="33"/>
      <c r="D83" s="33"/>
      <c r="E83" s="33"/>
      <c r="F83" s="33"/>
      <c r="G83" s="34"/>
      <c r="H83" s="32"/>
      <c r="I83" s="33"/>
      <c r="J83" s="34"/>
      <c r="K83" s="32"/>
      <c r="L83" s="33"/>
      <c r="M83" s="34"/>
    </row>
    <row r="84" spans="1:13" x14ac:dyDescent="0.25">
      <c r="A84" s="25" t="s">
        <v>202</v>
      </c>
      <c r="B84" s="14">
        <v>14157292</v>
      </c>
      <c r="C84" s="6">
        <v>16662396</v>
      </c>
      <c r="D84" s="6">
        <v>534057</v>
      </c>
      <c r="E84" s="6">
        <v>0</v>
      </c>
      <c r="F84" s="6">
        <v>760414</v>
      </c>
      <c r="G84" s="15">
        <v>32114159</v>
      </c>
      <c r="H84" s="14">
        <v>-84440061</v>
      </c>
      <c r="I84" s="6">
        <v>6576201</v>
      </c>
      <c r="J84" s="15">
        <v>-77863860</v>
      </c>
      <c r="K84" s="14">
        <v>-45749701</v>
      </c>
      <c r="L84" s="6">
        <v>396005077</v>
      </c>
      <c r="M84" s="15">
        <v>350255376</v>
      </c>
    </row>
    <row r="85" spans="1:13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15" t="s">
        <v>206</v>
      </c>
      <c r="H85" s="14" t="s">
        <v>206</v>
      </c>
      <c r="I85" s="6" t="s">
        <v>206</v>
      </c>
      <c r="J85" s="15" t="s">
        <v>206</v>
      </c>
      <c r="K85" s="14" t="s">
        <v>206</v>
      </c>
      <c r="L85" s="6" t="s">
        <v>206</v>
      </c>
      <c r="M85" s="15" t="s">
        <v>206</v>
      </c>
    </row>
    <row r="86" spans="1:13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15" t="s">
        <v>206</v>
      </c>
      <c r="H86" s="14" t="s">
        <v>206</v>
      </c>
      <c r="I86" s="6" t="s">
        <v>206</v>
      </c>
      <c r="J86" s="15" t="s">
        <v>206</v>
      </c>
      <c r="K86" s="14" t="s">
        <v>206</v>
      </c>
      <c r="L86" s="6" t="s">
        <v>206</v>
      </c>
      <c r="M86" s="15" t="s">
        <v>206</v>
      </c>
    </row>
    <row r="87" spans="1:13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15" t="s">
        <v>206</v>
      </c>
      <c r="H87" s="14" t="s">
        <v>206</v>
      </c>
      <c r="I87" s="6" t="s">
        <v>206</v>
      </c>
      <c r="J87" s="15" t="s">
        <v>206</v>
      </c>
      <c r="K87" s="14" t="s">
        <v>206</v>
      </c>
      <c r="L87" s="6" t="s">
        <v>206</v>
      </c>
      <c r="M87" s="15" t="s">
        <v>206</v>
      </c>
    </row>
    <row r="88" spans="1:13" x14ac:dyDescent="0.25">
      <c r="A88" s="22" t="s">
        <v>157</v>
      </c>
      <c r="B88" s="12">
        <f t="shared" ref="B88:G88" si="20">SUM(B84:B87)</f>
        <v>14157292</v>
      </c>
      <c r="C88" s="5">
        <f t="shared" si="20"/>
        <v>16662396</v>
      </c>
      <c r="D88" s="5">
        <f t="shared" si="20"/>
        <v>534057</v>
      </c>
      <c r="E88" s="5">
        <f t="shared" si="20"/>
        <v>0</v>
      </c>
      <c r="F88" s="5">
        <f t="shared" si="20"/>
        <v>760414</v>
      </c>
      <c r="G88" s="13">
        <f t="shared" si="20"/>
        <v>32114159</v>
      </c>
      <c r="H88" s="12">
        <f t="shared" ref="H88:M88" si="21">SUM(H84:H87)</f>
        <v>-84440061</v>
      </c>
      <c r="I88" s="5">
        <f t="shared" si="21"/>
        <v>6576201</v>
      </c>
      <c r="J88" s="13">
        <f t="shared" si="21"/>
        <v>-77863860</v>
      </c>
      <c r="K88" s="12">
        <f t="shared" si="21"/>
        <v>-45749701</v>
      </c>
      <c r="L88" s="5">
        <f t="shared" si="21"/>
        <v>396005077</v>
      </c>
      <c r="M88" s="13">
        <f t="shared" si="21"/>
        <v>350255376</v>
      </c>
    </row>
    <row r="89" spans="1:13" x14ac:dyDescent="0.25">
      <c r="A89" s="24"/>
      <c r="B89" s="32"/>
      <c r="C89" s="33"/>
      <c r="D89" s="33"/>
      <c r="E89" s="33"/>
      <c r="F89" s="33"/>
      <c r="G89" s="34"/>
      <c r="H89" s="32"/>
      <c r="I89" s="33"/>
      <c r="J89" s="34"/>
      <c r="K89" s="32"/>
      <c r="L89" s="33"/>
      <c r="M89" s="34"/>
    </row>
    <row r="90" spans="1:13" x14ac:dyDescent="0.25">
      <c r="A90" s="22" t="s">
        <v>169</v>
      </c>
      <c r="B90" s="32"/>
      <c r="C90" s="33"/>
      <c r="D90" s="33"/>
      <c r="E90" s="33"/>
      <c r="F90" s="33"/>
      <c r="G90" s="34"/>
      <c r="H90" s="32"/>
      <c r="I90" s="33"/>
      <c r="J90" s="34"/>
      <c r="K90" s="32"/>
      <c r="L90" s="33"/>
      <c r="M90" s="34"/>
    </row>
    <row r="91" spans="1:13" x14ac:dyDescent="0.25">
      <c r="A91" s="25" t="s">
        <v>202</v>
      </c>
      <c r="B91" s="14">
        <v>9070099.5099999998</v>
      </c>
      <c r="C91" s="6">
        <v>8493162.1799999997</v>
      </c>
      <c r="D91" s="6">
        <v>0</v>
      </c>
      <c r="E91" s="6">
        <v>-563059567.48000002</v>
      </c>
      <c r="F91" s="6">
        <v>0</v>
      </c>
      <c r="G91" s="15">
        <v>-545496305.78999996</v>
      </c>
      <c r="H91" s="14">
        <v>0</v>
      </c>
      <c r="I91" s="6">
        <v>0</v>
      </c>
      <c r="J91" s="15">
        <v>0</v>
      </c>
      <c r="K91" s="14">
        <v>-545496305.78999996</v>
      </c>
      <c r="L91" s="6">
        <v>734769254.36000001</v>
      </c>
      <c r="M91" s="15">
        <v>189272948.56999999</v>
      </c>
    </row>
    <row r="92" spans="1:13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15" t="s">
        <v>206</v>
      </c>
      <c r="H92" s="14" t="s">
        <v>206</v>
      </c>
      <c r="I92" s="6" t="s">
        <v>206</v>
      </c>
      <c r="J92" s="15" t="s">
        <v>206</v>
      </c>
      <c r="K92" s="14" t="s">
        <v>206</v>
      </c>
      <c r="L92" s="6" t="s">
        <v>206</v>
      </c>
      <c r="M92" s="15" t="s">
        <v>206</v>
      </c>
    </row>
    <row r="93" spans="1:13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15" t="s">
        <v>206</v>
      </c>
      <c r="H93" s="14" t="s">
        <v>206</v>
      </c>
      <c r="I93" s="6" t="s">
        <v>206</v>
      </c>
      <c r="J93" s="15" t="s">
        <v>206</v>
      </c>
      <c r="K93" s="14" t="s">
        <v>206</v>
      </c>
      <c r="L93" s="6" t="s">
        <v>206</v>
      </c>
      <c r="M93" s="15" t="s">
        <v>206</v>
      </c>
    </row>
    <row r="94" spans="1:13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15" t="s">
        <v>206</v>
      </c>
      <c r="H94" s="14" t="s">
        <v>206</v>
      </c>
      <c r="I94" s="6" t="s">
        <v>206</v>
      </c>
      <c r="J94" s="15" t="s">
        <v>206</v>
      </c>
      <c r="K94" s="14" t="s">
        <v>206</v>
      </c>
      <c r="L94" s="6" t="s">
        <v>206</v>
      </c>
      <c r="M94" s="15" t="s">
        <v>206</v>
      </c>
    </row>
    <row r="95" spans="1:13" x14ac:dyDescent="0.25">
      <c r="A95" s="22" t="s">
        <v>157</v>
      </c>
      <c r="B95" s="12">
        <f t="shared" ref="B95:G95" si="22">SUM(B91:B94)</f>
        <v>9070099.5099999998</v>
      </c>
      <c r="C95" s="5">
        <f t="shared" si="22"/>
        <v>8493162.1799999997</v>
      </c>
      <c r="D95" s="5">
        <f t="shared" si="22"/>
        <v>0</v>
      </c>
      <c r="E95" s="5">
        <f t="shared" si="22"/>
        <v>-563059567.48000002</v>
      </c>
      <c r="F95" s="5">
        <f t="shared" si="22"/>
        <v>0</v>
      </c>
      <c r="G95" s="13">
        <f t="shared" si="22"/>
        <v>-545496305.78999996</v>
      </c>
      <c r="H95" s="12">
        <f t="shared" ref="H95:M95" si="23">SUM(H91:H94)</f>
        <v>0</v>
      </c>
      <c r="I95" s="5">
        <f t="shared" si="23"/>
        <v>0</v>
      </c>
      <c r="J95" s="13">
        <f t="shared" si="23"/>
        <v>0</v>
      </c>
      <c r="K95" s="12">
        <f t="shared" si="23"/>
        <v>-545496305.78999996</v>
      </c>
      <c r="L95" s="5">
        <f t="shared" si="23"/>
        <v>734769254.36000001</v>
      </c>
      <c r="M95" s="13">
        <f t="shared" si="23"/>
        <v>189272948.56999999</v>
      </c>
    </row>
    <row r="96" spans="1:13" x14ac:dyDescent="0.25">
      <c r="A96" s="24"/>
      <c r="B96" s="32"/>
      <c r="C96" s="33"/>
      <c r="D96" s="33"/>
      <c r="E96" s="33"/>
      <c r="F96" s="33"/>
      <c r="G96" s="34"/>
      <c r="H96" s="32"/>
      <c r="I96" s="33"/>
      <c r="J96" s="34"/>
      <c r="K96" s="32"/>
      <c r="L96" s="33"/>
      <c r="M96" s="34"/>
    </row>
    <row r="97" spans="1:13" x14ac:dyDescent="0.25">
      <c r="A97" s="22" t="s">
        <v>170</v>
      </c>
      <c r="B97" s="32"/>
      <c r="C97" s="33"/>
      <c r="D97" s="33"/>
      <c r="E97" s="33"/>
      <c r="F97" s="33"/>
      <c r="G97" s="34"/>
      <c r="H97" s="32"/>
      <c r="I97" s="33"/>
      <c r="J97" s="34"/>
      <c r="K97" s="32"/>
      <c r="L97" s="33"/>
      <c r="M97" s="34"/>
    </row>
    <row r="98" spans="1:13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15" t="s">
        <v>207</v>
      </c>
      <c r="H98" s="14" t="s">
        <v>207</v>
      </c>
      <c r="I98" s="6" t="s">
        <v>207</v>
      </c>
      <c r="J98" s="15" t="s">
        <v>207</v>
      </c>
      <c r="K98" s="14" t="s">
        <v>207</v>
      </c>
      <c r="L98" s="6" t="s">
        <v>207</v>
      </c>
      <c r="M98" s="15" t="s">
        <v>207</v>
      </c>
    </row>
    <row r="99" spans="1:13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15" t="s">
        <v>206</v>
      </c>
      <c r="H99" s="14" t="s">
        <v>206</v>
      </c>
      <c r="I99" s="6" t="s">
        <v>206</v>
      </c>
      <c r="J99" s="15" t="s">
        <v>206</v>
      </c>
      <c r="K99" s="14" t="s">
        <v>206</v>
      </c>
      <c r="L99" s="6" t="s">
        <v>206</v>
      </c>
      <c r="M99" s="15" t="s">
        <v>206</v>
      </c>
    </row>
    <row r="100" spans="1:13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15" t="s">
        <v>206</v>
      </c>
      <c r="H100" s="14" t="s">
        <v>206</v>
      </c>
      <c r="I100" s="6" t="s">
        <v>206</v>
      </c>
      <c r="J100" s="15" t="s">
        <v>206</v>
      </c>
      <c r="K100" s="14" t="s">
        <v>206</v>
      </c>
      <c r="L100" s="6" t="s">
        <v>206</v>
      </c>
      <c r="M100" s="15" t="s">
        <v>206</v>
      </c>
    </row>
    <row r="101" spans="1:13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15" t="s">
        <v>206</v>
      </c>
      <c r="H101" s="14" t="s">
        <v>206</v>
      </c>
      <c r="I101" s="6" t="s">
        <v>206</v>
      </c>
      <c r="J101" s="15" t="s">
        <v>206</v>
      </c>
      <c r="K101" s="14" t="s">
        <v>206</v>
      </c>
      <c r="L101" s="6" t="s">
        <v>206</v>
      </c>
      <c r="M101" s="15" t="s">
        <v>206</v>
      </c>
    </row>
    <row r="102" spans="1:13" x14ac:dyDescent="0.25">
      <c r="A102" s="22" t="s">
        <v>157</v>
      </c>
      <c r="B102" s="12">
        <f t="shared" ref="B102:G102" si="24">SUM(B98:B101)</f>
        <v>0</v>
      </c>
      <c r="C102" s="5">
        <f t="shared" si="24"/>
        <v>0</v>
      </c>
      <c r="D102" s="5">
        <f t="shared" si="24"/>
        <v>0</v>
      </c>
      <c r="E102" s="5">
        <f t="shared" si="24"/>
        <v>0</v>
      </c>
      <c r="F102" s="5">
        <f t="shared" si="24"/>
        <v>0</v>
      </c>
      <c r="G102" s="13">
        <f t="shared" si="24"/>
        <v>0</v>
      </c>
      <c r="H102" s="12">
        <f t="shared" ref="H102:M102" si="25">SUM(H98:H101)</f>
        <v>0</v>
      </c>
      <c r="I102" s="5">
        <f t="shared" si="25"/>
        <v>0</v>
      </c>
      <c r="J102" s="13">
        <f t="shared" si="25"/>
        <v>0</v>
      </c>
      <c r="K102" s="12">
        <f t="shared" si="25"/>
        <v>0</v>
      </c>
      <c r="L102" s="5">
        <f t="shared" si="25"/>
        <v>0</v>
      </c>
      <c r="M102" s="13">
        <f t="shared" si="25"/>
        <v>0</v>
      </c>
    </row>
    <row r="103" spans="1:13" x14ac:dyDescent="0.25">
      <c r="A103" s="24"/>
      <c r="B103" s="32"/>
      <c r="C103" s="33"/>
      <c r="D103" s="33"/>
      <c r="E103" s="33"/>
      <c r="F103" s="33"/>
      <c r="G103" s="34"/>
      <c r="H103" s="32"/>
      <c r="I103" s="33"/>
      <c r="J103" s="34"/>
      <c r="K103" s="32"/>
      <c r="L103" s="33"/>
      <c r="M103" s="34"/>
    </row>
    <row r="104" spans="1:13" x14ac:dyDescent="0.25">
      <c r="A104" s="22" t="s">
        <v>171</v>
      </c>
      <c r="B104" s="32"/>
      <c r="C104" s="33"/>
      <c r="D104" s="33"/>
      <c r="E104" s="33"/>
      <c r="F104" s="33"/>
      <c r="G104" s="34"/>
      <c r="H104" s="32"/>
      <c r="I104" s="33"/>
      <c r="J104" s="34"/>
      <c r="K104" s="32"/>
      <c r="L104" s="33"/>
      <c r="M104" s="34"/>
    </row>
    <row r="105" spans="1:13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15" t="s">
        <v>207</v>
      </c>
      <c r="H105" s="14" t="s">
        <v>207</v>
      </c>
      <c r="I105" s="6" t="s">
        <v>207</v>
      </c>
      <c r="J105" s="15" t="s">
        <v>207</v>
      </c>
      <c r="K105" s="14" t="s">
        <v>207</v>
      </c>
      <c r="L105" s="6" t="s">
        <v>207</v>
      </c>
      <c r="M105" s="15" t="s">
        <v>207</v>
      </c>
    </row>
    <row r="106" spans="1:13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15" t="s">
        <v>206</v>
      </c>
      <c r="H106" s="14" t="s">
        <v>206</v>
      </c>
      <c r="I106" s="6" t="s">
        <v>206</v>
      </c>
      <c r="J106" s="15" t="s">
        <v>206</v>
      </c>
      <c r="K106" s="14" t="s">
        <v>206</v>
      </c>
      <c r="L106" s="6" t="s">
        <v>206</v>
      </c>
      <c r="M106" s="15" t="s">
        <v>206</v>
      </c>
    </row>
    <row r="107" spans="1:13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15" t="s">
        <v>206</v>
      </c>
      <c r="H107" s="14" t="s">
        <v>206</v>
      </c>
      <c r="I107" s="6" t="s">
        <v>206</v>
      </c>
      <c r="J107" s="15" t="s">
        <v>206</v>
      </c>
      <c r="K107" s="14" t="s">
        <v>206</v>
      </c>
      <c r="L107" s="6" t="s">
        <v>206</v>
      </c>
      <c r="M107" s="15" t="s">
        <v>206</v>
      </c>
    </row>
    <row r="108" spans="1:13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15" t="s">
        <v>206</v>
      </c>
      <c r="H108" s="14" t="s">
        <v>206</v>
      </c>
      <c r="I108" s="6" t="s">
        <v>206</v>
      </c>
      <c r="J108" s="15" t="s">
        <v>206</v>
      </c>
      <c r="K108" s="14" t="s">
        <v>206</v>
      </c>
      <c r="L108" s="6" t="s">
        <v>206</v>
      </c>
      <c r="M108" s="15" t="s">
        <v>206</v>
      </c>
    </row>
    <row r="109" spans="1:13" x14ac:dyDescent="0.25">
      <c r="A109" s="22" t="s">
        <v>157</v>
      </c>
      <c r="B109" s="12">
        <f t="shared" ref="B109:G109" si="26">SUM(B105:B108)</f>
        <v>0</v>
      </c>
      <c r="C109" s="5">
        <f t="shared" si="26"/>
        <v>0</v>
      </c>
      <c r="D109" s="5">
        <f t="shared" si="26"/>
        <v>0</v>
      </c>
      <c r="E109" s="5">
        <f t="shared" si="26"/>
        <v>0</v>
      </c>
      <c r="F109" s="5">
        <f t="shared" si="26"/>
        <v>0</v>
      </c>
      <c r="G109" s="13">
        <f t="shared" si="26"/>
        <v>0</v>
      </c>
      <c r="H109" s="12">
        <f t="shared" ref="H109:M109" si="27">SUM(H105:H108)</f>
        <v>0</v>
      </c>
      <c r="I109" s="5">
        <f t="shared" si="27"/>
        <v>0</v>
      </c>
      <c r="J109" s="13">
        <f t="shared" si="27"/>
        <v>0</v>
      </c>
      <c r="K109" s="12">
        <f t="shared" si="27"/>
        <v>0</v>
      </c>
      <c r="L109" s="5">
        <f t="shared" si="27"/>
        <v>0</v>
      </c>
      <c r="M109" s="13">
        <f t="shared" si="27"/>
        <v>0</v>
      </c>
    </row>
    <row r="110" spans="1:13" x14ac:dyDescent="0.25">
      <c r="A110" s="24"/>
      <c r="B110" s="32"/>
      <c r="C110" s="33"/>
      <c r="D110" s="33"/>
      <c r="E110" s="33"/>
      <c r="F110" s="33"/>
      <c r="G110" s="34"/>
      <c r="H110" s="32"/>
      <c r="I110" s="33"/>
      <c r="J110" s="34"/>
      <c r="K110" s="32"/>
      <c r="L110" s="33"/>
      <c r="M110" s="34"/>
    </row>
    <row r="111" spans="1:13" x14ac:dyDescent="0.25">
      <c r="A111" s="22" t="s">
        <v>172</v>
      </c>
      <c r="B111" s="32"/>
      <c r="C111" s="33"/>
      <c r="D111" s="33"/>
      <c r="E111" s="33"/>
      <c r="F111" s="33"/>
      <c r="G111" s="34"/>
      <c r="H111" s="32"/>
      <c r="I111" s="33"/>
      <c r="J111" s="34"/>
      <c r="K111" s="32"/>
      <c r="L111" s="33"/>
      <c r="M111" s="34"/>
    </row>
    <row r="112" spans="1:13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15" t="s">
        <v>207</v>
      </c>
      <c r="H112" s="14" t="s">
        <v>207</v>
      </c>
      <c r="I112" s="6" t="s">
        <v>207</v>
      </c>
      <c r="J112" s="15" t="s">
        <v>207</v>
      </c>
      <c r="K112" s="14" t="s">
        <v>207</v>
      </c>
      <c r="L112" s="6" t="s">
        <v>207</v>
      </c>
      <c r="M112" s="15" t="s">
        <v>207</v>
      </c>
    </row>
    <row r="113" spans="1:13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15" t="s">
        <v>206</v>
      </c>
      <c r="H113" s="14" t="s">
        <v>206</v>
      </c>
      <c r="I113" s="6" t="s">
        <v>206</v>
      </c>
      <c r="J113" s="15" t="s">
        <v>206</v>
      </c>
      <c r="K113" s="14" t="s">
        <v>206</v>
      </c>
      <c r="L113" s="6" t="s">
        <v>206</v>
      </c>
      <c r="M113" s="15" t="s">
        <v>206</v>
      </c>
    </row>
    <row r="114" spans="1:13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15" t="s">
        <v>206</v>
      </c>
      <c r="H114" s="14" t="s">
        <v>206</v>
      </c>
      <c r="I114" s="6" t="s">
        <v>206</v>
      </c>
      <c r="J114" s="15" t="s">
        <v>206</v>
      </c>
      <c r="K114" s="14" t="s">
        <v>206</v>
      </c>
      <c r="L114" s="6" t="s">
        <v>206</v>
      </c>
      <c r="M114" s="15" t="s">
        <v>206</v>
      </c>
    </row>
    <row r="115" spans="1:13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15" t="s">
        <v>206</v>
      </c>
      <c r="H115" s="14" t="s">
        <v>206</v>
      </c>
      <c r="I115" s="6" t="s">
        <v>206</v>
      </c>
      <c r="J115" s="15" t="s">
        <v>206</v>
      </c>
      <c r="K115" s="14" t="s">
        <v>206</v>
      </c>
      <c r="L115" s="6" t="s">
        <v>206</v>
      </c>
      <c r="M115" s="15" t="s">
        <v>206</v>
      </c>
    </row>
    <row r="116" spans="1:13" x14ac:dyDescent="0.25">
      <c r="A116" s="22" t="s">
        <v>157</v>
      </c>
      <c r="B116" s="12">
        <f t="shared" ref="B116:G116" si="28">SUM(B112:B115)</f>
        <v>0</v>
      </c>
      <c r="C116" s="5">
        <f t="shared" si="28"/>
        <v>0</v>
      </c>
      <c r="D116" s="5">
        <f t="shared" si="28"/>
        <v>0</v>
      </c>
      <c r="E116" s="5">
        <f t="shared" si="28"/>
        <v>0</v>
      </c>
      <c r="F116" s="5">
        <f t="shared" si="28"/>
        <v>0</v>
      </c>
      <c r="G116" s="13">
        <f t="shared" si="28"/>
        <v>0</v>
      </c>
      <c r="H116" s="12">
        <f t="shared" ref="H116:M116" si="29">SUM(H112:H115)</f>
        <v>0</v>
      </c>
      <c r="I116" s="5">
        <f t="shared" si="29"/>
        <v>0</v>
      </c>
      <c r="J116" s="13">
        <f t="shared" si="29"/>
        <v>0</v>
      </c>
      <c r="K116" s="12">
        <f t="shared" si="29"/>
        <v>0</v>
      </c>
      <c r="L116" s="5">
        <f t="shared" si="29"/>
        <v>0</v>
      </c>
      <c r="M116" s="13">
        <f t="shared" si="29"/>
        <v>0</v>
      </c>
    </row>
    <row r="117" spans="1:13" x14ac:dyDescent="0.25">
      <c r="A117" s="24"/>
      <c r="B117" s="32"/>
      <c r="C117" s="33"/>
      <c r="D117" s="33"/>
      <c r="E117" s="33"/>
      <c r="F117" s="33"/>
      <c r="G117" s="34"/>
      <c r="H117" s="32"/>
      <c r="I117" s="33"/>
      <c r="J117" s="34"/>
      <c r="K117" s="32"/>
      <c r="L117" s="33"/>
      <c r="M117" s="34"/>
    </row>
    <row r="118" spans="1:13" x14ac:dyDescent="0.25">
      <c r="A118" s="22" t="s">
        <v>173</v>
      </c>
      <c r="B118" s="32"/>
      <c r="C118" s="33"/>
      <c r="D118" s="33"/>
      <c r="E118" s="33"/>
      <c r="F118" s="33"/>
      <c r="G118" s="34"/>
      <c r="H118" s="32"/>
      <c r="I118" s="33"/>
      <c r="J118" s="34"/>
      <c r="K118" s="32"/>
      <c r="L118" s="33"/>
      <c r="M118" s="34"/>
    </row>
    <row r="119" spans="1:13" x14ac:dyDescent="0.25">
      <c r="A119" s="25" t="s">
        <v>202</v>
      </c>
      <c r="B119" s="14">
        <v>10865716.49</v>
      </c>
      <c r="C119" s="6">
        <v>12077620.09</v>
      </c>
      <c r="D119" s="6">
        <v>0</v>
      </c>
      <c r="E119" s="6">
        <v>-1258031500.03</v>
      </c>
      <c r="F119" s="6">
        <v>0</v>
      </c>
      <c r="G119" s="15">
        <v>-1235088163.45</v>
      </c>
      <c r="H119" s="14">
        <v>0</v>
      </c>
      <c r="I119" s="6">
        <v>0</v>
      </c>
      <c r="J119" s="15">
        <v>0</v>
      </c>
      <c r="K119" s="14">
        <v>-1235088163.45</v>
      </c>
      <c r="L119" s="6">
        <v>1427227703.1800001</v>
      </c>
      <c r="M119" s="15">
        <v>192139539.72999999</v>
      </c>
    </row>
    <row r="120" spans="1:13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15" t="s">
        <v>206</v>
      </c>
      <c r="H120" s="14" t="s">
        <v>206</v>
      </c>
      <c r="I120" s="6" t="s">
        <v>206</v>
      </c>
      <c r="J120" s="15" t="s">
        <v>206</v>
      </c>
      <c r="K120" s="14" t="s">
        <v>206</v>
      </c>
      <c r="L120" s="6" t="s">
        <v>206</v>
      </c>
      <c r="M120" s="15" t="s">
        <v>206</v>
      </c>
    </row>
    <row r="121" spans="1:13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15" t="s">
        <v>206</v>
      </c>
      <c r="H121" s="14" t="s">
        <v>206</v>
      </c>
      <c r="I121" s="6" t="s">
        <v>206</v>
      </c>
      <c r="J121" s="15" t="s">
        <v>206</v>
      </c>
      <c r="K121" s="14" t="s">
        <v>206</v>
      </c>
      <c r="L121" s="6" t="s">
        <v>206</v>
      </c>
      <c r="M121" s="15" t="s">
        <v>206</v>
      </c>
    </row>
    <row r="122" spans="1:13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15" t="s">
        <v>206</v>
      </c>
      <c r="H122" s="14" t="s">
        <v>206</v>
      </c>
      <c r="I122" s="6" t="s">
        <v>206</v>
      </c>
      <c r="J122" s="15" t="s">
        <v>206</v>
      </c>
      <c r="K122" s="14" t="s">
        <v>206</v>
      </c>
      <c r="L122" s="6" t="s">
        <v>206</v>
      </c>
      <c r="M122" s="15" t="s">
        <v>206</v>
      </c>
    </row>
    <row r="123" spans="1:13" x14ac:dyDescent="0.25">
      <c r="A123" s="22" t="s">
        <v>157</v>
      </c>
      <c r="B123" s="12">
        <f t="shared" ref="B123:G123" si="30">SUM(B119:B122)</f>
        <v>10865716.49</v>
      </c>
      <c r="C123" s="5">
        <f t="shared" si="30"/>
        <v>12077620.09</v>
      </c>
      <c r="D123" s="5">
        <f t="shared" si="30"/>
        <v>0</v>
      </c>
      <c r="E123" s="5">
        <f t="shared" si="30"/>
        <v>-1258031500.03</v>
      </c>
      <c r="F123" s="5">
        <f t="shared" si="30"/>
        <v>0</v>
      </c>
      <c r="G123" s="13">
        <f t="shared" si="30"/>
        <v>-1235088163.45</v>
      </c>
      <c r="H123" s="12">
        <f t="shared" ref="H123:M123" si="31">SUM(H119:H122)</f>
        <v>0</v>
      </c>
      <c r="I123" s="5">
        <f t="shared" si="31"/>
        <v>0</v>
      </c>
      <c r="J123" s="13">
        <f t="shared" si="31"/>
        <v>0</v>
      </c>
      <c r="K123" s="12">
        <f t="shared" si="31"/>
        <v>-1235088163.45</v>
      </c>
      <c r="L123" s="5">
        <f t="shared" si="31"/>
        <v>1427227703.1800001</v>
      </c>
      <c r="M123" s="13">
        <f t="shared" si="31"/>
        <v>192139539.72999999</v>
      </c>
    </row>
    <row r="124" spans="1:13" x14ac:dyDescent="0.25">
      <c r="A124" s="24"/>
      <c r="B124" s="32"/>
      <c r="C124" s="33"/>
      <c r="D124" s="33"/>
      <c r="E124" s="33"/>
      <c r="F124" s="33"/>
      <c r="G124" s="34"/>
      <c r="H124" s="32"/>
      <c r="I124" s="33"/>
      <c r="J124" s="34"/>
      <c r="K124" s="32"/>
      <c r="L124" s="33"/>
      <c r="M124" s="34"/>
    </row>
    <row r="125" spans="1:13" x14ac:dyDescent="0.25">
      <c r="A125" s="22" t="s">
        <v>175</v>
      </c>
      <c r="B125" s="32"/>
      <c r="C125" s="33"/>
      <c r="D125" s="33"/>
      <c r="E125" s="33"/>
      <c r="F125" s="33"/>
      <c r="G125" s="34"/>
      <c r="H125" s="32"/>
      <c r="I125" s="33"/>
      <c r="J125" s="34"/>
      <c r="K125" s="32"/>
      <c r="L125" s="33"/>
      <c r="M125" s="34"/>
    </row>
    <row r="126" spans="1:13" x14ac:dyDescent="0.25">
      <c r="A126" s="25" t="s">
        <v>202</v>
      </c>
      <c r="B126" s="14">
        <v>40774654</v>
      </c>
      <c r="C126" s="6">
        <v>42796609</v>
      </c>
      <c r="D126" s="6">
        <v>763591</v>
      </c>
      <c r="E126" s="6">
        <v>0</v>
      </c>
      <c r="F126" s="6">
        <v>1702276</v>
      </c>
      <c r="G126" s="15">
        <v>86037130</v>
      </c>
      <c r="H126" s="14">
        <v>53623596</v>
      </c>
      <c r="I126" s="6">
        <v>7774936</v>
      </c>
      <c r="J126" s="15">
        <v>61398532</v>
      </c>
      <c r="K126" s="14">
        <v>147435662</v>
      </c>
      <c r="L126" s="6">
        <v>562677733</v>
      </c>
      <c r="M126" s="15">
        <v>710113395</v>
      </c>
    </row>
    <row r="127" spans="1:13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15" t="s">
        <v>206</v>
      </c>
      <c r="H127" s="14" t="s">
        <v>206</v>
      </c>
      <c r="I127" s="6" t="s">
        <v>206</v>
      </c>
      <c r="J127" s="15" t="s">
        <v>206</v>
      </c>
      <c r="K127" s="14" t="s">
        <v>206</v>
      </c>
      <c r="L127" s="6" t="s">
        <v>206</v>
      </c>
      <c r="M127" s="15" t="s">
        <v>206</v>
      </c>
    </row>
    <row r="128" spans="1:13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15" t="s">
        <v>206</v>
      </c>
      <c r="H128" s="14" t="s">
        <v>206</v>
      </c>
      <c r="I128" s="6" t="s">
        <v>206</v>
      </c>
      <c r="J128" s="15" t="s">
        <v>206</v>
      </c>
      <c r="K128" s="14" t="s">
        <v>206</v>
      </c>
      <c r="L128" s="6" t="s">
        <v>206</v>
      </c>
      <c r="M128" s="15" t="s">
        <v>206</v>
      </c>
    </row>
    <row r="129" spans="1:13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15" t="s">
        <v>206</v>
      </c>
      <c r="H129" s="14" t="s">
        <v>206</v>
      </c>
      <c r="I129" s="6" t="s">
        <v>206</v>
      </c>
      <c r="J129" s="15" t="s">
        <v>206</v>
      </c>
      <c r="K129" s="14" t="s">
        <v>206</v>
      </c>
      <c r="L129" s="6" t="s">
        <v>206</v>
      </c>
      <c r="M129" s="15" t="s">
        <v>206</v>
      </c>
    </row>
    <row r="130" spans="1:13" x14ac:dyDescent="0.25">
      <c r="A130" s="22" t="s">
        <v>157</v>
      </c>
      <c r="B130" s="12">
        <f t="shared" ref="B130:G130" si="32">SUM(B126:B129)</f>
        <v>40774654</v>
      </c>
      <c r="C130" s="5">
        <f t="shared" si="32"/>
        <v>42796609</v>
      </c>
      <c r="D130" s="5">
        <f t="shared" si="32"/>
        <v>763591</v>
      </c>
      <c r="E130" s="5">
        <f t="shared" si="32"/>
        <v>0</v>
      </c>
      <c r="F130" s="5">
        <f t="shared" si="32"/>
        <v>1702276</v>
      </c>
      <c r="G130" s="13">
        <f t="shared" si="32"/>
        <v>86037130</v>
      </c>
      <c r="H130" s="12">
        <f t="shared" ref="H130:M130" si="33">SUM(H126:H129)</f>
        <v>53623596</v>
      </c>
      <c r="I130" s="5">
        <f t="shared" si="33"/>
        <v>7774936</v>
      </c>
      <c r="J130" s="13">
        <f t="shared" si="33"/>
        <v>61398532</v>
      </c>
      <c r="K130" s="12">
        <f t="shared" si="33"/>
        <v>147435662</v>
      </c>
      <c r="L130" s="5">
        <f t="shared" si="33"/>
        <v>562677733</v>
      </c>
      <c r="M130" s="13">
        <f t="shared" si="33"/>
        <v>710113395</v>
      </c>
    </row>
    <row r="131" spans="1:13" x14ac:dyDescent="0.25">
      <c r="A131" s="24"/>
      <c r="B131" s="32"/>
      <c r="C131" s="33"/>
      <c r="D131" s="33"/>
      <c r="E131" s="33"/>
      <c r="F131" s="33"/>
      <c r="G131" s="34"/>
      <c r="H131" s="32"/>
      <c r="I131" s="33"/>
      <c r="J131" s="34"/>
      <c r="K131" s="32"/>
      <c r="L131" s="33"/>
      <c r="M131" s="34"/>
    </row>
    <row r="132" spans="1:13" x14ac:dyDescent="0.25">
      <c r="A132" s="22" t="s">
        <v>174</v>
      </c>
      <c r="B132" s="32"/>
      <c r="C132" s="33"/>
      <c r="D132" s="33"/>
      <c r="E132" s="33"/>
      <c r="F132" s="33"/>
      <c r="G132" s="34"/>
      <c r="H132" s="32"/>
      <c r="I132" s="33"/>
      <c r="J132" s="34"/>
      <c r="K132" s="32"/>
      <c r="L132" s="33"/>
      <c r="M132" s="34"/>
    </row>
    <row r="133" spans="1:13" x14ac:dyDescent="0.25">
      <c r="A133" s="25" t="s">
        <v>202</v>
      </c>
      <c r="B133" s="14">
        <v>80668249</v>
      </c>
      <c r="C133" s="6">
        <v>77443394</v>
      </c>
      <c r="D133" s="6">
        <v>0</v>
      </c>
      <c r="E133" s="6">
        <v>0</v>
      </c>
      <c r="F133" s="6">
        <v>27070037</v>
      </c>
      <c r="G133" s="15">
        <v>185181680</v>
      </c>
      <c r="H133" s="14">
        <v>47123466</v>
      </c>
      <c r="I133" s="6">
        <v>813367119</v>
      </c>
      <c r="J133" s="15">
        <v>860490585</v>
      </c>
      <c r="K133" s="14">
        <v>1045672265</v>
      </c>
      <c r="L133" s="6">
        <v>-205589115</v>
      </c>
      <c r="M133" s="15">
        <v>840083150</v>
      </c>
    </row>
    <row r="134" spans="1:13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15" t="s">
        <v>206</v>
      </c>
      <c r="H134" s="14" t="s">
        <v>206</v>
      </c>
      <c r="I134" s="6" t="s">
        <v>206</v>
      </c>
      <c r="J134" s="15" t="s">
        <v>206</v>
      </c>
      <c r="K134" s="14" t="s">
        <v>206</v>
      </c>
      <c r="L134" s="6" t="s">
        <v>206</v>
      </c>
      <c r="M134" s="15" t="s">
        <v>206</v>
      </c>
    </row>
    <row r="135" spans="1:13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15" t="s">
        <v>206</v>
      </c>
      <c r="H135" s="14" t="s">
        <v>206</v>
      </c>
      <c r="I135" s="6" t="s">
        <v>206</v>
      </c>
      <c r="J135" s="15" t="s">
        <v>206</v>
      </c>
      <c r="K135" s="14" t="s">
        <v>206</v>
      </c>
      <c r="L135" s="6" t="s">
        <v>206</v>
      </c>
      <c r="M135" s="15" t="s">
        <v>206</v>
      </c>
    </row>
    <row r="136" spans="1:13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15" t="s">
        <v>206</v>
      </c>
      <c r="H136" s="14" t="s">
        <v>206</v>
      </c>
      <c r="I136" s="6" t="s">
        <v>206</v>
      </c>
      <c r="J136" s="15" t="s">
        <v>206</v>
      </c>
      <c r="K136" s="14" t="s">
        <v>206</v>
      </c>
      <c r="L136" s="6" t="s">
        <v>206</v>
      </c>
      <c r="M136" s="15" t="s">
        <v>206</v>
      </c>
    </row>
    <row r="137" spans="1:13" x14ac:dyDescent="0.25">
      <c r="A137" s="22" t="s">
        <v>157</v>
      </c>
      <c r="B137" s="12">
        <f t="shared" ref="B137:G137" si="34">SUM(B133:B136)</f>
        <v>80668249</v>
      </c>
      <c r="C137" s="5">
        <f t="shared" si="34"/>
        <v>77443394</v>
      </c>
      <c r="D137" s="5">
        <f t="shared" si="34"/>
        <v>0</v>
      </c>
      <c r="E137" s="5">
        <f t="shared" si="34"/>
        <v>0</v>
      </c>
      <c r="F137" s="5">
        <f t="shared" si="34"/>
        <v>27070037</v>
      </c>
      <c r="G137" s="13">
        <f t="shared" si="34"/>
        <v>185181680</v>
      </c>
      <c r="H137" s="12">
        <f t="shared" ref="H137:M137" si="35">SUM(H133:H136)</f>
        <v>47123466</v>
      </c>
      <c r="I137" s="5">
        <f t="shared" si="35"/>
        <v>813367119</v>
      </c>
      <c r="J137" s="13">
        <f t="shared" si="35"/>
        <v>860490585</v>
      </c>
      <c r="K137" s="12">
        <f t="shared" si="35"/>
        <v>1045672265</v>
      </c>
      <c r="L137" s="5">
        <f t="shared" si="35"/>
        <v>-205589115</v>
      </c>
      <c r="M137" s="13">
        <f t="shared" si="35"/>
        <v>840083150</v>
      </c>
    </row>
    <row r="138" spans="1:13" x14ac:dyDescent="0.25">
      <c r="A138" s="24"/>
      <c r="B138" s="32"/>
      <c r="C138" s="33"/>
      <c r="D138" s="33"/>
      <c r="E138" s="33"/>
      <c r="F138" s="33"/>
      <c r="G138" s="34"/>
      <c r="H138" s="32"/>
      <c r="I138" s="33"/>
      <c r="J138" s="34"/>
      <c r="K138" s="32"/>
      <c r="L138" s="33"/>
      <c r="M138" s="34"/>
    </row>
    <row r="139" spans="1:13" x14ac:dyDescent="0.25">
      <c r="A139" s="22" t="s">
        <v>176</v>
      </c>
      <c r="B139" s="32"/>
      <c r="C139" s="33"/>
      <c r="D139" s="33"/>
      <c r="E139" s="33"/>
      <c r="F139" s="33"/>
      <c r="G139" s="34"/>
      <c r="H139" s="32"/>
      <c r="I139" s="33"/>
      <c r="J139" s="34"/>
      <c r="K139" s="32"/>
      <c r="L139" s="33"/>
      <c r="M139" s="34"/>
    </row>
    <row r="140" spans="1:13" x14ac:dyDescent="0.25">
      <c r="A140" s="25" t="s">
        <v>202</v>
      </c>
      <c r="B140" s="14">
        <v>12634635.039999999</v>
      </c>
      <c r="C140" s="6">
        <v>7485533.9900000002</v>
      </c>
      <c r="D140" s="6">
        <v>0</v>
      </c>
      <c r="E140" s="6">
        <v>-380295893.05000001</v>
      </c>
      <c r="F140" s="6">
        <v>0</v>
      </c>
      <c r="G140" s="15">
        <v>-360175724.01999998</v>
      </c>
      <c r="H140" s="14">
        <v>15374500</v>
      </c>
      <c r="I140" s="6">
        <v>0</v>
      </c>
      <c r="J140" s="15">
        <v>15374500</v>
      </c>
      <c r="K140" s="14">
        <v>-344801224.01999998</v>
      </c>
      <c r="L140" s="6">
        <v>488005037.36000001</v>
      </c>
      <c r="M140" s="15">
        <v>143203813.34</v>
      </c>
    </row>
    <row r="141" spans="1:13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15" t="s">
        <v>206</v>
      </c>
      <c r="H141" s="14" t="s">
        <v>206</v>
      </c>
      <c r="I141" s="6" t="s">
        <v>206</v>
      </c>
      <c r="J141" s="15" t="s">
        <v>206</v>
      </c>
      <c r="K141" s="14" t="s">
        <v>206</v>
      </c>
      <c r="L141" s="6" t="s">
        <v>206</v>
      </c>
      <c r="M141" s="15" t="s">
        <v>206</v>
      </c>
    </row>
    <row r="142" spans="1:13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15" t="s">
        <v>206</v>
      </c>
      <c r="H142" s="14" t="s">
        <v>206</v>
      </c>
      <c r="I142" s="6" t="s">
        <v>206</v>
      </c>
      <c r="J142" s="15" t="s">
        <v>206</v>
      </c>
      <c r="K142" s="14" t="s">
        <v>206</v>
      </c>
      <c r="L142" s="6" t="s">
        <v>206</v>
      </c>
      <c r="M142" s="15" t="s">
        <v>206</v>
      </c>
    </row>
    <row r="143" spans="1:13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15" t="s">
        <v>206</v>
      </c>
      <c r="H143" s="14" t="s">
        <v>206</v>
      </c>
      <c r="I143" s="6" t="s">
        <v>206</v>
      </c>
      <c r="J143" s="15" t="s">
        <v>206</v>
      </c>
      <c r="K143" s="14" t="s">
        <v>206</v>
      </c>
      <c r="L143" s="6" t="s">
        <v>206</v>
      </c>
      <c r="M143" s="15" t="s">
        <v>206</v>
      </c>
    </row>
    <row r="144" spans="1:13" x14ac:dyDescent="0.25">
      <c r="A144" s="22" t="s">
        <v>157</v>
      </c>
      <c r="B144" s="12">
        <f t="shared" ref="B144:G144" si="36">SUM(B140:B143)</f>
        <v>12634635.039999999</v>
      </c>
      <c r="C144" s="5">
        <f t="shared" si="36"/>
        <v>7485533.9900000002</v>
      </c>
      <c r="D144" s="5">
        <f t="shared" si="36"/>
        <v>0</v>
      </c>
      <c r="E144" s="5">
        <f t="shared" si="36"/>
        <v>-380295893.05000001</v>
      </c>
      <c r="F144" s="5">
        <f t="shared" si="36"/>
        <v>0</v>
      </c>
      <c r="G144" s="13">
        <f t="shared" si="36"/>
        <v>-360175724.01999998</v>
      </c>
      <c r="H144" s="12">
        <f t="shared" ref="H144:M144" si="37">SUM(H140:H143)</f>
        <v>15374500</v>
      </c>
      <c r="I144" s="5">
        <f t="shared" si="37"/>
        <v>0</v>
      </c>
      <c r="J144" s="13">
        <f t="shared" si="37"/>
        <v>15374500</v>
      </c>
      <c r="K144" s="12">
        <f t="shared" si="37"/>
        <v>-344801224.01999998</v>
      </c>
      <c r="L144" s="5">
        <f t="shared" si="37"/>
        <v>488005037.36000001</v>
      </c>
      <c r="M144" s="13">
        <f t="shared" si="37"/>
        <v>143203813.34</v>
      </c>
    </row>
    <row r="145" spans="1:13" x14ac:dyDescent="0.25">
      <c r="A145" s="24"/>
      <c r="B145" s="32"/>
      <c r="C145" s="33"/>
      <c r="D145" s="33"/>
      <c r="E145" s="33"/>
      <c r="F145" s="33"/>
      <c r="G145" s="34"/>
      <c r="H145" s="32"/>
      <c r="I145" s="33"/>
      <c r="J145" s="34"/>
      <c r="K145" s="32"/>
      <c r="L145" s="33"/>
      <c r="M145" s="34"/>
    </row>
    <row r="146" spans="1:13" x14ac:dyDescent="0.25">
      <c r="A146" s="22" t="s">
        <v>197</v>
      </c>
      <c r="B146" s="32"/>
      <c r="C146" s="33"/>
      <c r="D146" s="33"/>
      <c r="E146" s="33"/>
      <c r="F146" s="33"/>
      <c r="G146" s="34"/>
      <c r="H146" s="32"/>
      <c r="I146" s="33"/>
      <c r="J146" s="34"/>
      <c r="K146" s="32"/>
      <c r="L146" s="33"/>
      <c r="M146" s="34"/>
    </row>
    <row r="147" spans="1:13" x14ac:dyDescent="0.25">
      <c r="A147" s="25" t="s">
        <v>202</v>
      </c>
      <c r="B147" s="14">
        <v>3179870.24</v>
      </c>
      <c r="C147" s="6">
        <v>1380572.24</v>
      </c>
      <c r="D147" s="6">
        <v>0</v>
      </c>
      <c r="E147" s="6">
        <v>396408503.97000003</v>
      </c>
      <c r="F147" s="6">
        <v>0</v>
      </c>
      <c r="G147" s="15">
        <v>400968946.44999999</v>
      </c>
      <c r="H147" s="14">
        <v>0</v>
      </c>
      <c r="I147" s="6">
        <v>0</v>
      </c>
      <c r="J147" s="15">
        <v>0</v>
      </c>
      <c r="K147" s="14">
        <v>400968946.44999999</v>
      </c>
      <c r="L147" s="6">
        <v>-39399180.789999999</v>
      </c>
      <c r="M147" s="15">
        <v>361569765.66000003</v>
      </c>
    </row>
    <row r="148" spans="1:13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15" t="s">
        <v>206</v>
      </c>
      <c r="H148" s="14" t="s">
        <v>206</v>
      </c>
      <c r="I148" s="6" t="s">
        <v>206</v>
      </c>
      <c r="J148" s="15" t="s">
        <v>206</v>
      </c>
      <c r="K148" s="14" t="s">
        <v>206</v>
      </c>
      <c r="L148" s="6" t="s">
        <v>206</v>
      </c>
      <c r="M148" s="15" t="s">
        <v>206</v>
      </c>
    </row>
    <row r="149" spans="1:13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15" t="s">
        <v>206</v>
      </c>
      <c r="H149" s="14" t="s">
        <v>206</v>
      </c>
      <c r="I149" s="6" t="s">
        <v>206</v>
      </c>
      <c r="J149" s="15" t="s">
        <v>206</v>
      </c>
      <c r="K149" s="14" t="s">
        <v>206</v>
      </c>
      <c r="L149" s="6" t="s">
        <v>206</v>
      </c>
      <c r="M149" s="15" t="s">
        <v>206</v>
      </c>
    </row>
    <row r="150" spans="1:13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15" t="s">
        <v>206</v>
      </c>
      <c r="H150" s="14" t="s">
        <v>206</v>
      </c>
      <c r="I150" s="6" t="s">
        <v>206</v>
      </c>
      <c r="J150" s="15" t="s">
        <v>206</v>
      </c>
      <c r="K150" s="14" t="s">
        <v>206</v>
      </c>
      <c r="L150" s="6" t="s">
        <v>206</v>
      </c>
      <c r="M150" s="15" t="s">
        <v>206</v>
      </c>
    </row>
    <row r="151" spans="1:13" x14ac:dyDescent="0.25">
      <c r="A151" s="22" t="s">
        <v>157</v>
      </c>
      <c r="B151" s="32"/>
      <c r="C151" s="33"/>
      <c r="D151" s="33"/>
      <c r="E151" s="33"/>
      <c r="F151" s="33"/>
      <c r="G151" s="34"/>
      <c r="H151" s="32"/>
      <c r="I151" s="33"/>
      <c r="J151" s="34"/>
      <c r="K151" s="32"/>
      <c r="L151" s="33"/>
      <c r="M151" s="34"/>
    </row>
    <row r="152" spans="1:13" x14ac:dyDescent="0.25">
      <c r="A152" s="22"/>
      <c r="B152" s="32"/>
      <c r="C152" s="33"/>
      <c r="D152" s="33"/>
      <c r="E152" s="33"/>
      <c r="F152" s="33"/>
      <c r="G152" s="34"/>
      <c r="H152" s="32"/>
      <c r="I152" s="33"/>
      <c r="J152" s="34"/>
      <c r="K152" s="32"/>
      <c r="L152" s="33"/>
      <c r="M152" s="34"/>
    </row>
    <row r="153" spans="1:13" x14ac:dyDescent="0.25">
      <c r="A153" s="22" t="s">
        <v>177</v>
      </c>
      <c r="B153" s="32"/>
      <c r="C153" s="33"/>
      <c r="D153" s="33"/>
      <c r="E153" s="33"/>
      <c r="F153" s="33"/>
      <c r="G153" s="34"/>
      <c r="H153" s="32"/>
      <c r="I153" s="33"/>
      <c r="J153" s="34"/>
      <c r="K153" s="32"/>
      <c r="L153" s="33"/>
      <c r="M153" s="34"/>
    </row>
    <row r="154" spans="1:13" x14ac:dyDescent="0.25">
      <c r="A154" s="25" t="s">
        <v>202</v>
      </c>
      <c r="B154" s="14">
        <v>6638698.4400000004</v>
      </c>
      <c r="C154" s="6">
        <v>13935133.529999999</v>
      </c>
      <c r="D154" s="6">
        <v>6960000</v>
      </c>
      <c r="E154" s="6">
        <v>0</v>
      </c>
      <c r="F154" s="6">
        <v>16126542.41</v>
      </c>
      <c r="G154" s="15">
        <v>43660374.380000003</v>
      </c>
      <c r="H154" s="14">
        <v>105885314.3</v>
      </c>
      <c r="I154" s="6">
        <v>10839493.189999999</v>
      </c>
      <c r="J154" s="15">
        <v>116724807.48999999</v>
      </c>
      <c r="K154" s="14">
        <v>160385181.87</v>
      </c>
      <c r="L154" s="6">
        <v>357168354.45999998</v>
      </c>
      <c r="M154" s="15">
        <v>517553536.32999998</v>
      </c>
    </row>
    <row r="155" spans="1:13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15" t="s">
        <v>206</v>
      </c>
      <c r="H155" s="14" t="s">
        <v>206</v>
      </c>
      <c r="I155" s="6" t="s">
        <v>206</v>
      </c>
      <c r="J155" s="15" t="s">
        <v>206</v>
      </c>
      <c r="K155" s="14" t="s">
        <v>206</v>
      </c>
      <c r="L155" s="6" t="s">
        <v>206</v>
      </c>
      <c r="M155" s="15" t="s">
        <v>206</v>
      </c>
    </row>
    <row r="156" spans="1:13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15" t="s">
        <v>206</v>
      </c>
      <c r="H156" s="14" t="s">
        <v>206</v>
      </c>
      <c r="I156" s="6" t="s">
        <v>206</v>
      </c>
      <c r="J156" s="15" t="s">
        <v>206</v>
      </c>
      <c r="K156" s="14" t="s">
        <v>206</v>
      </c>
      <c r="L156" s="6" t="s">
        <v>206</v>
      </c>
      <c r="M156" s="15" t="s">
        <v>206</v>
      </c>
    </row>
    <row r="157" spans="1:13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15" t="s">
        <v>206</v>
      </c>
      <c r="H157" s="14" t="s">
        <v>206</v>
      </c>
      <c r="I157" s="6" t="s">
        <v>206</v>
      </c>
      <c r="J157" s="15" t="s">
        <v>206</v>
      </c>
      <c r="K157" s="14" t="s">
        <v>206</v>
      </c>
      <c r="L157" s="6" t="s">
        <v>206</v>
      </c>
      <c r="M157" s="15" t="s">
        <v>206</v>
      </c>
    </row>
    <row r="158" spans="1:13" x14ac:dyDescent="0.25">
      <c r="A158" s="22" t="s">
        <v>157</v>
      </c>
      <c r="B158" s="12">
        <f t="shared" ref="B158:G158" si="38">SUM(B154:B157)</f>
        <v>6638698.4400000004</v>
      </c>
      <c r="C158" s="5">
        <f t="shared" si="38"/>
        <v>13935133.529999999</v>
      </c>
      <c r="D158" s="5">
        <f t="shared" si="38"/>
        <v>6960000</v>
      </c>
      <c r="E158" s="5">
        <f t="shared" si="38"/>
        <v>0</v>
      </c>
      <c r="F158" s="5">
        <f t="shared" si="38"/>
        <v>16126542.41</v>
      </c>
      <c r="G158" s="13">
        <f t="shared" si="38"/>
        <v>43660374.380000003</v>
      </c>
      <c r="H158" s="12">
        <f t="shared" ref="H158:M158" si="39">SUM(H154:H157)</f>
        <v>105885314.3</v>
      </c>
      <c r="I158" s="5">
        <f t="shared" si="39"/>
        <v>10839493.189999999</v>
      </c>
      <c r="J158" s="13">
        <f t="shared" si="39"/>
        <v>116724807.48999999</v>
      </c>
      <c r="K158" s="12">
        <f t="shared" si="39"/>
        <v>160385181.87</v>
      </c>
      <c r="L158" s="5">
        <f t="shared" si="39"/>
        <v>357168354.45999998</v>
      </c>
      <c r="M158" s="13">
        <f t="shared" si="39"/>
        <v>517553536.32999998</v>
      </c>
    </row>
    <row r="159" spans="1:13" x14ac:dyDescent="0.25">
      <c r="A159" s="24"/>
      <c r="B159" s="32"/>
      <c r="C159" s="33"/>
      <c r="D159" s="33"/>
      <c r="E159" s="33"/>
      <c r="F159" s="33"/>
      <c r="G159" s="34"/>
      <c r="H159" s="32"/>
      <c r="I159" s="33"/>
      <c r="J159" s="34"/>
      <c r="K159" s="32"/>
      <c r="L159" s="33"/>
      <c r="M159" s="34"/>
    </row>
    <row r="160" spans="1:13" x14ac:dyDescent="0.25">
      <c r="A160" s="22" t="s">
        <v>178</v>
      </c>
      <c r="B160" s="32"/>
      <c r="C160" s="33"/>
      <c r="D160" s="33"/>
      <c r="E160" s="33"/>
      <c r="F160" s="33"/>
      <c r="G160" s="34"/>
      <c r="H160" s="32"/>
      <c r="I160" s="33"/>
      <c r="J160" s="34"/>
      <c r="K160" s="32"/>
      <c r="L160" s="33"/>
      <c r="M160" s="34"/>
    </row>
    <row r="161" spans="1:13" x14ac:dyDescent="0.25">
      <c r="A161" s="25" t="s">
        <v>202</v>
      </c>
      <c r="B161" s="14">
        <v>8752865.7799999993</v>
      </c>
      <c r="C161" s="6">
        <v>4200732.09</v>
      </c>
      <c r="D161" s="6">
        <v>0</v>
      </c>
      <c r="E161" s="6">
        <v>-144095130.15000001</v>
      </c>
      <c r="F161" s="6">
        <v>0</v>
      </c>
      <c r="G161" s="15">
        <v>-131141532.28</v>
      </c>
      <c r="H161" s="14">
        <v>0</v>
      </c>
      <c r="I161" s="6">
        <v>0</v>
      </c>
      <c r="J161" s="15">
        <v>0</v>
      </c>
      <c r="K161" s="14">
        <v>-131141532.28</v>
      </c>
      <c r="L161" s="6">
        <v>177235749.55000001</v>
      </c>
      <c r="M161" s="15">
        <v>46094217.270000003</v>
      </c>
    </row>
    <row r="162" spans="1:13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15" t="s">
        <v>206</v>
      </c>
      <c r="H162" s="14" t="s">
        <v>206</v>
      </c>
      <c r="I162" s="6" t="s">
        <v>206</v>
      </c>
      <c r="J162" s="15" t="s">
        <v>206</v>
      </c>
      <c r="K162" s="14" t="s">
        <v>206</v>
      </c>
      <c r="L162" s="6" t="s">
        <v>206</v>
      </c>
      <c r="M162" s="15" t="s">
        <v>206</v>
      </c>
    </row>
    <row r="163" spans="1:13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15" t="s">
        <v>206</v>
      </c>
      <c r="H163" s="14" t="s">
        <v>206</v>
      </c>
      <c r="I163" s="6" t="s">
        <v>206</v>
      </c>
      <c r="J163" s="15" t="s">
        <v>206</v>
      </c>
      <c r="K163" s="14" t="s">
        <v>206</v>
      </c>
      <c r="L163" s="6" t="s">
        <v>206</v>
      </c>
      <c r="M163" s="15" t="s">
        <v>206</v>
      </c>
    </row>
    <row r="164" spans="1:13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15" t="s">
        <v>206</v>
      </c>
      <c r="H164" s="14" t="s">
        <v>206</v>
      </c>
      <c r="I164" s="6" t="s">
        <v>206</v>
      </c>
      <c r="J164" s="15" t="s">
        <v>206</v>
      </c>
      <c r="K164" s="14" t="s">
        <v>206</v>
      </c>
      <c r="L164" s="6" t="s">
        <v>206</v>
      </c>
      <c r="M164" s="15" t="s">
        <v>206</v>
      </c>
    </row>
    <row r="165" spans="1:13" x14ac:dyDescent="0.25">
      <c r="A165" s="22" t="s">
        <v>157</v>
      </c>
      <c r="B165" s="12">
        <f t="shared" ref="B165:G165" si="40">SUM(B161:B164)</f>
        <v>8752865.7799999993</v>
      </c>
      <c r="C165" s="5">
        <f t="shared" si="40"/>
        <v>4200732.09</v>
      </c>
      <c r="D165" s="5">
        <f t="shared" si="40"/>
        <v>0</v>
      </c>
      <c r="E165" s="5">
        <f t="shared" si="40"/>
        <v>-144095130.15000001</v>
      </c>
      <c r="F165" s="5">
        <f t="shared" si="40"/>
        <v>0</v>
      </c>
      <c r="G165" s="13">
        <f t="shared" si="40"/>
        <v>-131141532.28</v>
      </c>
      <c r="H165" s="12">
        <f t="shared" ref="H165:M165" si="41">SUM(H161:H164)</f>
        <v>0</v>
      </c>
      <c r="I165" s="5">
        <f t="shared" si="41"/>
        <v>0</v>
      </c>
      <c r="J165" s="13">
        <f t="shared" si="41"/>
        <v>0</v>
      </c>
      <c r="K165" s="12">
        <f t="shared" si="41"/>
        <v>-131141532.28</v>
      </c>
      <c r="L165" s="5">
        <f t="shared" si="41"/>
        <v>177235749.55000001</v>
      </c>
      <c r="M165" s="13">
        <f t="shared" si="41"/>
        <v>46094217.270000003</v>
      </c>
    </row>
    <row r="166" spans="1:13" x14ac:dyDescent="0.25">
      <c r="A166" s="24"/>
      <c r="B166" s="32"/>
      <c r="C166" s="33"/>
      <c r="D166" s="33"/>
      <c r="E166" s="33"/>
      <c r="F166" s="33"/>
      <c r="G166" s="34"/>
      <c r="H166" s="32"/>
      <c r="I166" s="33"/>
      <c r="J166" s="34"/>
      <c r="K166" s="32"/>
      <c r="L166" s="33"/>
      <c r="M166" s="34"/>
    </row>
    <row r="167" spans="1:13" x14ac:dyDescent="0.25">
      <c r="A167" s="22" t="s">
        <v>179</v>
      </c>
      <c r="B167" s="32"/>
      <c r="C167" s="33"/>
      <c r="D167" s="33"/>
      <c r="E167" s="33"/>
      <c r="F167" s="33"/>
      <c r="G167" s="34"/>
      <c r="H167" s="32"/>
      <c r="I167" s="33"/>
      <c r="J167" s="34"/>
      <c r="K167" s="32"/>
      <c r="L167" s="33"/>
      <c r="M167" s="34"/>
    </row>
    <row r="168" spans="1:13" x14ac:dyDescent="0.25">
      <c r="A168" s="25" t="s">
        <v>202</v>
      </c>
      <c r="B168" s="14">
        <v>10456434.34</v>
      </c>
      <c r="C168" s="6">
        <v>8443054.3499999996</v>
      </c>
      <c r="D168" s="6">
        <v>0</v>
      </c>
      <c r="E168" s="6">
        <v>372124951.97000003</v>
      </c>
      <c r="F168" s="6">
        <v>0</v>
      </c>
      <c r="G168" s="15">
        <v>391024440.66000003</v>
      </c>
      <c r="H168" s="14">
        <v>0</v>
      </c>
      <c r="I168" s="6">
        <v>0</v>
      </c>
      <c r="J168" s="15">
        <v>0</v>
      </c>
      <c r="K168" s="14">
        <v>391024440.66000003</v>
      </c>
      <c r="L168" s="6">
        <v>-142949939.40000001</v>
      </c>
      <c r="M168" s="15">
        <v>248074501.25999999</v>
      </c>
    </row>
    <row r="169" spans="1:13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15" t="s">
        <v>206</v>
      </c>
      <c r="H169" s="14" t="s">
        <v>206</v>
      </c>
      <c r="I169" s="6" t="s">
        <v>206</v>
      </c>
      <c r="J169" s="15" t="s">
        <v>206</v>
      </c>
      <c r="K169" s="14" t="s">
        <v>206</v>
      </c>
      <c r="L169" s="6" t="s">
        <v>206</v>
      </c>
      <c r="M169" s="15" t="s">
        <v>206</v>
      </c>
    </row>
    <row r="170" spans="1:13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15" t="s">
        <v>206</v>
      </c>
      <c r="H170" s="14" t="s">
        <v>206</v>
      </c>
      <c r="I170" s="6" t="s">
        <v>206</v>
      </c>
      <c r="J170" s="15" t="s">
        <v>206</v>
      </c>
      <c r="K170" s="14" t="s">
        <v>206</v>
      </c>
      <c r="L170" s="6" t="s">
        <v>206</v>
      </c>
      <c r="M170" s="15" t="s">
        <v>206</v>
      </c>
    </row>
    <row r="171" spans="1:13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15" t="s">
        <v>206</v>
      </c>
      <c r="H171" s="14" t="s">
        <v>206</v>
      </c>
      <c r="I171" s="6" t="s">
        <v>206</v>
      </c>
      <c r="J171" s="15" t="s">
        <v>206</v>
      </c>
      <c r="K171" s="14" t="s">
        <v>206</v>
      </c>
      <c r="L171" s="6" t="s">
        <v>206</v>
      </c>
      <c r="M171" s="15" t="s">
        <v>206</v>
      </c>
    </row>
    <row r="172" spans="1:13" x14ac:dyDescent="0.25">
      <c r="A172" s="22" t="s">
        <v>157</v>
      </c>
      <c r="B172" s="12">
        <f t="shared" ref="B172:M172" si="42">SUM(B168:B171)</f>
        <v>10456434.34</v>
      </c>
      <c r="C172" s="5">
        <f t="shared" si="42"/>
        <v>8443054.3499999996</v>
      </c>
      <c r="D172" s="5">
        <f t="shared" si="42"/>
        <v>0</v>
      </c>
      <c r="E172" s="5">
        <f t="shared" si="42"/>
        <v>372124951.97000003</v>
      </c>
      <c r="F172" s="5">
        <f t="shared" si="42"/>
        <v>0</v>
      </c>
      <c r="G172" s="13">
        <f t="shared" si="42"/>
        <v>391024440.66000003</v>
      </c>
      <c r="H172" s="12">
        <f t="shared" si="42"/>
        <v>0</v>
      </c>
      <c r="I172" s="5">
        <f t="shared" si="42"/>
        <v>0</v>
      </c>
      <c r="J172" s="13">
        <f t="shared" si="42"/>
        <v>0</v>
      </c>
      <c r="K172" s="12">
        <f t="shared" si="42"/>
        <v>391024440.66000003</v>
      </c>
      <c r="L172" s="5">
        <f t="shared" si="42"/>
        <v>-142949939.40000001</v>
      </c>
      <c r="M172" s="13">
        <f t="shared" si="42"/>
        <v>248074501.25999999</v>
      </c>
    </row>
    <row r="173" spans="1:13" x14ac:dyDescent="0.25">
      <c r="A173" s="24"/>
      <c r="B173" s="32"/>
      <c r="C173" s="33"/>
      <c r="D173" s="33"/>
      <c r="E173" s="33"/>
      <c r="F173" s="33"/>
      <c r="G173" s="34"/>
      <c r="H173" s="32"/>
      <c r="I173" s="33"/>
      <c r="J173" s="34"/>
      <c r="K173" s="32"/>
      <c r="L173" s="33"/>
      <c r="M173" s="34"/>
    </row>
    <row r="174" spans="1:13" x14ac:dyDescent="0.25">
      <c r="A174" s="22" t="s">
        <v>180</v>
      </c>
      <c r="B174" s="32"/>
      <c r="C174" s="33"/>
      <c r="D174" s="33"/>
      <c r="E174" s="33"/>
      <c r="F174" s="33"/>
      <c r="G174" s="34"/>
      <c r="H174" s="32"/>
      <c r="I174" s="33"/>
      <c r="J174" s="34"/>
      <c r="K174" s="32"/>
      <c r="L174" s="33"/>
      <c r="M174" s="34"/>
    </row>
    <row r="175" spans="1:13" x14ac:dyDescent="0.25">
      <c r="A175" s="25" t="s">
        <v>202</v>
      </c>
      <c r="B175" s="14">
        <v>30578584</v>
      </c>
      <c r="C175" s="6">
        <v>22186226</v>
      </c>
      <c r="D175" s="6">
        <v>14779302</v>
      </c>
      <c r="E175" s="6">
        <v>11041314</v>
      </c>
      <c r="F175" s="6">
        <v>32477871</v>
      </c>
      <c r="G175" s="15">
        <v>111063297</v>
      </c>
      <c r="H175" s="14">
        <v>702042354</v>
      </c>
      <c r="I175" s="6">
        <v>36939063</v>
      </c>
      <c r="J175" s="15">
        <v>738981417</v>
      </c>
      <c r="K175" s="14">
        <v>850044714</v>
      </c>
      <c r="L175" s="6">
        <v>142346716</v>
      </c>
      <c r="M175" s="15">
        <v>992391430</v>
      </c>
    </row>
    <row r="176" spans="1:13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15" t="s">
        <v>206</v>
      </c>
      <c r="H176" s="14" t="s">
        <v>206</v>
      </c>
      <c r="I176" s="6" t="s">
        <v>206</v>
      </c>
      <c r="J176" s="15" t="s">
        <v>206</v>
      </c>
      <c r="K176" s="14" t="s">
        <v>206</v>
      </c>
      <c r="L176" s="6" t="s">
        <v>206</v>
      </c>
      <c r="M176" s="15" t="s">
        <v>206</v>
      </c>
    </row>
    <row r="177" spans="1:13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15" t="s">
        <v>206</v>
      </c>
      <c r="H177" s="14" t="s">
        <v>206</v>
      </c>
      <c r="I177" s="6" t="s">
        <v>206</v>
      </c>
      <c r="J177" s="15" t="s">
        <v>206</v>
      </c>
      <c r="K177" s="14" t="s">
        <v>206</v>
      </c>
      <c r="L177" s="6" t="s">
        <v>206</v>
      </c>
      <c r="M177" s="15" t="s">
        <v>206</v>
      </c>
    </row>
    <row r="178" spans="1:13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15" t="s">
        <v>206</v>
      </c>
      <c r="H178" s="14" t="s">
        <v>206</v>
      </c>
      <c r="I178" s="6" t="s">
        <v>206</v>
      </c>
      <c r="J178" s="15" t="s">
        <v>206</v>
      </c>
      <c r="K178" s="14" t="s">
        <v>206</v>
      </c>
      <c r="L178" s="6" t="s">
        <v>206</v>
      </c>
      <c r="M178" s="15" t="s">
        <v>206</v>
      </c>
    </row>
    <row r="179" spans="1:13" x14ac:dyDescent="0.25">
      <c r="A179" s="22" t="s">
        <v>157</v>
      </c>
      <c r="B179" s="12">
        <f t="shared" ref="B179:G179" si="43">SUM(B175:B178)</f>
        <v>30578584</v>
      </c>
      <c r="C179" s="5">
        <f t="shared" si="43"/>
        <v>22186226</v>
      </c>
      <c r="D179" s="5">
        <f t="shared" si="43"/>
        <v>14779302</v>
      </c>
      <c r="E179" s="5">
        <f t="shared" si="43"/>
        <v>11041314</v>
      </c>
      <c r="F179" s="5">
        <f t="shared" si="43"/>
        <v>32477871</v>
      </c>
      <c r="G179" s="13">
        <f t="shared" si="43"/>
        <v>111063297</v>
      </c>
      <c r="H179" s="12">
        <f t="shared" ref="H179:M179" si="44">SUM(H175:H178)</f>
        <v>702042354</v>
      </c>
      <c r="I179" s="5">
        <f t="shared" si="44"/>
        <v>36939063</v>
      </c>
      <c r="J179" s="13">
        <f t="shared" si="44"/>
        <v>738981417</v>
      </c>
      <c r="K179" s="12">
        <f t="shared" si="44"/>
        <v>850044714</v>
      </c>
      <c r="L179" s="5">
        <f t="shared" si="44"/>
        <v>142346716</v>
      </c>
      <c r="M179" s="13">
        <f t="shared" si="44"/>
        <v>992391430</v>
      </c>
    </row>
    <row r="180" spans="1:13" x14ac:dyDescent="0.25">
      <c r="A180" s="24"/>
      <c r="B180" s="32"/>
      <c r="C180" s="33"/>
      <c r="D180" s="33"/>
      <c r="E180" s="33"/>
      <c r="F180" s="33"/>
      <c r="G180" s="34"/>
      <c r="H180" s="32"/>
      <c r="I180" s="33"/>
      <c r="J180" s="34"/>
      <c r="K180" s="32"/>
      <c r="L180" s="33"/>
      <c r="M180" s="34"/>
    </row>
    <row r="181" spans="1:13" x14ac:dyDescent="0.25">
      <c r="A181" s="22" t="s">
        <v>181</v>
      </c>
      <c r="B181" s="32"/>
      <c r="C181" s="33"/>
      <c r="D181" s="33"/>
      <c r="E181" s="33"/>
      <c r="F181" s="33"/>
      <c r="G181" s="34"/>
      <c r="H181" s="32"/>
      <c r="I181" s="33"/>
      <c r="J181" s="34"/>
      <c r="K181" s="32"/>
      <c r="L181" s="33"/>
      <c r="M181" s="34"/>
    </row>
    <row r="182" spans="1:13" x14ac:dyDescent="0.25">
      <c r="A182" s="25" t="s">
        <v>202</v>
      </c>
      <c r="B182" s="14">
        <v>3361078</v>
      </c>
      <c r="C182" s="6">
        <v>2844518</v>
      </c>
      <c r="D182" s="6">
        <v>6219442</v>
      </c>
      <c r="E182" s="6">
        <v>0</v>
      </c>
      <c r="F182" s="6">
        <v>5976170</v>
      </c>
      <c r="G182" s="15">
        <v>18401208</v>
      </c>
      <c r="H182" s="14">
        <v>164141195</v>
      </c>
      <c r="I182" s="6">
        <v>5523266</v>
      </c>
      <c r="J182" s="15">
        <v>169664461</v>
      </c>
      <c r="K182" s="14">
        <v>188065669</v>
      </c>
      <c r="L182" s="6">
        <v>123885910</v>
      </c>
      <c r="M182" s="15">
        <v>311951579</v>
      </c>
    </row>
    <row r="183" spans="1:13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15" t="s">
        <v>206</v>
      </c>
      <c r="H183" s="14" t="s">
        <v>206</v>
      </c>
      <c r="I183" s="6" t="s">
        <v>206</v>
      </c>
      <c r="J183" s="15" t="s">
        <v>206</v>
      </c>
      <c r="K183" s="14" t="s">
        <v>206</v>
      </c>
      <c r="L183" s="6" t="s">
        <v>206</v>
      </c>
      <c r="M183" s="15" t="s">
        <v>206</v>
      </c>
    </row>
    <row r="184" spans="1:13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15" t="s">
        <v>206</v>
      </c>
      <c r="H184" s="14" t="s">
        <v>206</v>
      </c>
      <c r="I184" s="6" t="s">
        <v>206</v>
      </c>
      <c r="J184" s="15" t="s">
        <v>206</v>
      </c>
      <c r="K184" s="14" t="s">
        <v>206</v>
      </c>
      <c r="L184" s="6" t="s">
        <v>206</v>
      </c>
      <c r="M184" s="15" t="s">
        <v>206</v>
      </c>
    </row>
    <row r="185" spans="1:13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15" t="s">
        <v>206</v>
      </c>
      <c r="H185" s="14" t="s">
        <v>206</v>
      </c>
      <c r="I185" s="6" t="s">
        <v>206</v>
      </c>
      <c r="J185" s="15" t="s">
        <v>206</v>
      </c>
      <c r="K185" s="14" t="s">
        <v>206</v>
      </c>
      <c r="L185" s="6" t="s">
        <v>206</v>
      </c>
      <c r="M185" s="15" t="s">
        <v>206</v>
      </c>
    </row>
    <row r="186" spans="1:13" x14ac:dyDescent="0.25">
      <c r="A186" s="22" t="s">
        <v>157</v>
      </c>
      <c r="B186" s="12">
        <f t="shared" ref="B186:G186" si="45">SUM(B182:B185)</f>
        <v>3361078</v>
      </c>
      <c r="C186" s="5">
        <f t="shared" si="45"/>
        <v>2844518</v>
      </c>
      <c r="D186" s="5">
        <f t="shared" si="45"/>
        <v>6219442</v>
      </c>
      <c r="E186" s="5">
        <f t="shared" si="45"/>
        <v>0</v>
      </c>
      <c r="F186" s="5">
        <f t="shared" si="45"/>
        <v>5976170</v>
      </c>
      <c r="G186" s="13">
        <f t="shared" si="45"/>
        <v>18401208</v>
      </c>
      <c r="H186" s="12">
        <f t="shared" ref="H186:M186" si="46">SUM(H182:H185)</f>
        <v>164141195</v>
      </c>
      <c r="I186" s="5">
        <f t="shared" si="46"/>
        <v>5523266</v>
      </c>
      <c r="J186" s="13">
        <f t="shared" si="46"/>
        <v>169664461</v>
      </c>
      <c r="K186" s="12">
        <f t="shared" si="46"/>
        <v>188065669</v>
      </c>
      <c r="L186" s="5">
        <f t="shared" si="46"/>
        <v>123885910</v>
      </c>
      <c r="M186" s="13">
        <f t="shared" si="46"/>
        <v>311951579</v>
      </c>
    </row>
    <row r="187" spans="1:13" x14ac:dyDescent="0.25">
      <c r="A187" s="24"/>
      <c r="B187" s="32"/>
      <c r="C187" s="33"/>
      <c r="D187" s="33"/>
      <c r="E187" s="33"/>
      <c r="F187" s="33"/>
      <c r="G187" s="34"/>
      <c r="H187" s="32"/>
      <c r="I187" s="33"/>
      <c r="J187" s="34"/>
      <c r="K187" s="32"/>
      <c r="L187" s="33"/>
      <c r="M187" s="34"/>
    </row>
    <row r="188" spans="1:13" x14ac:dyDescent="0.25">
      <c r="A188" s="22" t="s">
        <v>182</v>
      </c>
      <c r="B188" s="32"/>
      <c r="C188" s="33"/>
      <c r="D188" s="33"/>
      <c r="E188" s="33"/>
      <c r="F188" s="33"/>
      <c r="G188" s="34"/>
      <c r="H188" s="32"/>
      <c r="I188" s="33"/>
      <c r="J188" s="34"/>
      <c r="K188" s="32"/>
      <c r="L188" s="33"/>
      <c r="M188" s="34"/>
    </row>
    <row r="189" spans="1:13" x14ac:dyDescent="0.25">
      <c r="A189" s="25" t="s">
        <v>202</v>
      </c>
      <c r="B189" s="14">
        <v>4243300</v>
      </c>
      <c r="C189" s="6">
        <v>15486480</v>
      </c>
      <c r="D189" s="6">
        <v>4921857</v>
      </c>
      <c r="E189" s="6">
        <v>-67420359</v>
      </c>
      <c r="F189" s="6">
        <v>4344098</v>
      </c>
      <c r="G189" s="15">
        <v>-38424624</v>
      </c>
      <c r="H189" s="14">
        <v>95514422</v>
      </c>
      <c r="I189" s="6">
        <v>1715180</v>
      </c>
      <c r="J189" s="15">
        <v>97229602</v>
      </c>
      <c r="K189" s="14">
        <v>58804978</v>
      </c>
      <c r="L189" s="6">
        <v>17485849</v>
      </c>
      <c r="M189" s="15">
        <v>76290827</v>
      </c>
    </row>
    <row r="190" spans="1:13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15" t="s">
        <v>206</v>
      </c>
      <c r="H190" s="14" t="s">
        <v>206</v>
      </c>
      <c r="I190" s="6" t="s">
        <v>206</v>
      </c>
      <c r="J190" s="15" t="s">
        <v>206</v>
      </c>
      <c r="K190" s="14" t="s">
        <v>206</v>
      </c>
      <c r="L190" s="6" t="s">
        <v>206</v>
      </c>
      <c r="M190" s="15" t="s">
        <v>206</v>
      </c>
    </row>
    <row r="191" spans="1:13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15" t="s">
        <v>206</v>
      </c>
      <c r="H191" s="14" t="s">
        <v>206</v>
      </c>
      <c r="I191" s="6" t="s">
        <v>206</v>
      </c>
      <c r="J191" s="15" t="s">
        <v>206</v>
      </c>
      <c r="K191" s="14" t="s">
        <v>206</v>
      </c>
      <c r="L191" s="6" t="s">
        <v>206</v>
      </c>
      <c r="M191" s="15" t="s">
        <v>206</v>
      </c>
    </row>
    <row r="192" spans="1:13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15" t="s">
        <v>206</v>
      </c>
      <c r="H192" s="14" t="s">
        <v>206</v>
      </c>
      <c r="I192" s="6" t="s">
        <v>206</v>
      </c>
      <c r="J192" s="15" t="s">
        <v>206</v>
      </c>
      <c r="K192" s="14" t="s">
        <v>206</v>
      </c>
      <c r="L192" s="6" t="s">
        <v>206</v>
      </c>
      <c r="M192" s="15" t="s">
        <v>206</v>
      </c>
    </row>
    <row r="193" spans="1:13" x14ac:dyDescent="0.25">
      <c r="A193" s="22" t="s">
        <v>157</v>
      </c>
      <c r="B193" s="12">
        <f t="shared" ref="B193:G193" si="47">SUM(B189:B192)</f>
        <v>4243300</v>
      </c>
      <c r="C193" s="5">
        <f t="shared" si="47"/>
        <v>15486480</v>
      </c>
      <c r="D193" s="5">
        <f t="shared" si="47"/>
        <v>4921857</v>
      </c>
      <c r="E193" s="5">
        <f t="shared" si="47"/>
        <v>-67420359</v>
      </c>
      <c r="F193" s="5">
        <f t="shared" si="47"/>
        <v>4344098</v>
      </c>
      <c r="G193" s="13">
        <f t="shared" si="47"/>
        <v>-38424624</v>
      </c>
      <c r="H193" s="12">
        <f t="shared" ref="H193:M193" si="48">SUM(H189:H192)</f>
        <v>95514422</v>
      </c>
      <c r="I193" s="5">
        <f t="shared" si="48"/>
        <v>1715180</v>
      </c>
      <c r="J193" s="13">
        <f t="shared" si="48"/>
        <v>97229602</v>
      </c>
      <c r="K193" s="12">
        <f t="shared" si="48"/>
        <v>58804978</v>
      </c>
      <c r="L193" s="5">
        <f t="shared" si="48"/>
        <v>17485849</v>
      </c>
      <c r="M193" s="13">
        <f t="shared" si="48"/>
        <v>76290827</v>
      </c>
    </row>
    <row r="194" spans="1:13" x14ac:dyDescent="0.25">
      <c r="A194" s="24"/>
      <c r="B194" s="32"/>
      <c r="C194" s="33"/>
      <c r="D194" s="33"/>
      <c r="E194" s="33"/>
      <c r="F194" s="33"/>
      <c r="G194" s="34"/>
      <c r="H194" s="32"/>
      <c r="I194" s="33"/>
      <c r="J194" s="34"/>
      <c r="K194" s="32"/>
      <c r="L194" s="33"/>
      <c r="M194" s="34"/>
    </row>
    <row r="195" spans="1:13" x14ac:dyDescent="0.25">
      <c r="A195" s="22" t="s">
        <v>183</v>
      </c>
      <c r="B195" s="32"/>
      <c r="C195" s="33"/>
      <c r="D195" s="33"/>
      <c r="E195" s="33"/>
      <c r="F195" s="33"/>
      <c r="G195" s="34"/>
      <c r="H195" s="32"/>
      <c r="I195" s="33"/>
      <c r="J195" s="34"/>
      <c r="K195" s="32"/>
      <c r="L195" s="33"/>
      <c r="M195" s="34"/>
    </row>
    <row r="196" spans="1:13" x14ac:dyDescent="0.25">
      <c r="A196" s="25" t="s">
        <v>202</v>
      </c>
      <c r="B196" s="14">
        <v>422388</v>
      </c>
      <c r="C196" s="6">
        <v>3119352</v>
      </c>
      <c r="D196" s="6">
        <v>276101</v>
      </c>
      <c r="E196" s="6">
        <v>0</v>
      </c>
      <c r="F196" s="6">
        <v>2845469</v>
      </c>
      <c r="G196" s="15">
        <v>6663310</v>
      </c>
      <c r="H196" s="14">
        <v>6376473</v>
      </c>
      <c r="I196" s="6">
        <v>418511</v>
      </c>
      <c r="J196" s="15">
        <v>6794984</v>
      </c>
      <c r="K196" s="14">
        <v>13458294</v>
      </c>
      <c r="L196" s="6">
        <v>25064561</v>
      </c>
      <c r="M196" s="15">
        <v>38522855</v>
      </c>
    </row>
    <row r="197" spans="1:13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15" t="s">
        <v>206</v>
      </c>
      <c r="H197" s="14" t="s">
        <v>206</v>
      </c>
      <c r="I197" s="6" t="s">
        <v>206</v>
      </c>
      <c r="J197" s="15" t="s">
        <v>206</v>
      </c>
      <c r="K197" s="14" t="s">
        <v>206</v>
      </c>
      <c r="L197" s="6" t="s">
        <v>206</v>
      </c>
      <c r="M197" s="15" t="s">
        <v>206</v>
      </c>
    </row>
    <row r="198" spans="1:13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15" t="s">
        <v>206</v>
      </c>
      <c r="H198" s="14" t="s">
        <v>206</v>
      </c>
      <c r="I198" s="6" t="s">
        <v>206</v>
      </c>
      <c r="J198" s="15" t="s">
        <v>206</v>
      </c>
      <c r="K198" s="14" t="s">
        <v>206</v>
      </c>
      <c r="L198" s="6" t="s">
        <v>206</v>
      </c>
      <c r="M198" s="15" t="s">
        <v>206</v>
      </c>
    </row>
    <row r="199" spans="1:13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15" t="s">
        <v>206</v>
      </c>
      <c r="H199" s="14" t="s">
        <v>206</v>
      </c>
      <c r="I199" s="6" t="s">
        <v>206</v>
      </c>
      <c r="J199" s="15" t="s">
        <v>206</v>
      </c>
      <c r="K199" s="14" t="s">
        <v>206</v>
      </c>
      <c r="L199" s="6" t="s">
        <v>206</v>
      </c>
      <c r="M199" s="15" t="s">
        <v>206</v>
      </c>
    </row>
    <row r="200" spans="1:13" x14ac:dyDescent="0.25">
      <c r="A200" s="22" t="s">
        <v>157</v>
      </c>
      <c r="B200" s="12">
        <f t="shared" ref="B200:G200" si="49">SUM(B196:B199)</f>
        <v>422388</v>
      </c>
      <c r="C200" s="5">
        <f t="shared" si="49"/>
        <v>3119352</v>
      </c>
      <c r="D200" s="5">
        <f t="shared" si="49"/>
        <v>276101</v>
      </c>
      <c r="E200" s="5">
        <f t="shared" si="49"/>
        <v>0</v>
      </c>
      <c r="F200" s="5">
        <f t="shared" si="49"/>
        <v>2845469</v>
      </c>
      <c r="G200" s="13">
        <f t="shared" si="49"/>
        <v>6663310</v>
      </c>
      <c r="H200" s="12">
        <f t="shared" ref="H200:M200" si="50">SUM(H196:H199)</f>
        <v>6376473</v>
      </c>
      <c r="I200" s="5">
        <f t="shared" si="50"/>
        <v>418511</v>
      </c>
      <c r="J200" s="13">
        <f t="shared" si="50"/>
        <v>6794984</v>
      </c>
      <c r="K200" s="12">
        <f t="shared" si="50"/>
        <v>13458294</v>
      </c>
      <c r="L200" s="5">
        <f t="shared" si="50"/>
        <v>25064561</v>
      </c>
      <c r="M200" s="13">
        <f t="shared" si="50"/>
        <v>38522855</v>
      </c>
    </row>
    <row r="201" spans="1:13" x14ac:dyDescent="0.25">
      <c r="A201" s="24"/>
      <c r="B201" s="32"/>
      <c r="C201" s="33"/>
      <c r="D201" s="33"/>
      <c r="E201" s="33"/>
      <c r="F201" s="33"/>
      <c r="G201" s="34"/>
      <c r="H201" s="32"/>
      <c r="I201" s="33"/>
      <c r="J201" s="34"/>
      <c r="K201" s="32"/>
      <c r="L201" s="33"/>
      <c r="M201" s="34"/>
    </row>
    <row r="202" spans="1:13" x14ac:dyDescent="0.25">
      <c r="A202" s="22" t="s">
        <v>184</v>
      </c>
      <c r="B202" s="32"/>
      <c r="C202" s="33"/>
      <c r="D202" s="33"/>
      <c r="E202" s="33"/>
      <c r="F202" s="33"/>
      <c r="G202" s="34"/>
      <c r="H202" s="32"/>
      <c r="I202" s="33"/>
      <c r="J202" s="34"/>
      <c r="K202" s="32"/>
      <c r="L202" s="33"/>
      <c r="M202" s="34"/>
    </row>
    <row r="203" spans="1:13" x14ac:dyDescent="0.25">
      <c r="A203" s="25" t="s">
        <v>202</v>
      </c>
      <c r="B203" s="14">
        <v>568405.49</v>
      </c>
      <c r="C203" s="6">
        <v>360735.52</v>
      </c>
      <c r="D203" s="6">
        <v>0</v>
      </c>
      <c r="E203" s="6">
        <v>0</v>
      </c>
      <c r="F203" s="6">
        <v>15281721.279999999</v>
      </c>
      <c r="G203" s="15">
        <v>16210862.289999999</v>
      </c>
      <c r="H203" s="14">
        <v>0</v>
      </c>
      <c r="I203" s="6">
        <v>0</v>
      </c>
      <c r="J203" s="15">
        <v>0</v>
      </c>
      <c r="K203" s="14">
        <v>16210862.289999999</v>
      </c>
      <c r="L203" s="6">
        <v>88187527.390000001</v>
      </c>
      <c r="M203" s="15">
        <v>104398389.68000001</v>
      </c>
    </row>
    <row r="204" spans="1:13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15" t="s">
        <v>206</v>
      </c>
      <c r="H204" s="14" t="s">
        <v>206</v>
      </c>
      <c r="I204" s="6" t="s">
        <v>206</v>
      </c>
      <c r="J204" s="15" t="s">
        <v>206</v>
      </c>
      <c r="K204" s="14" t="s">
        <v>206</v>
      </c>
      <c r="L204" s="6" t="s">
        <v>206</v>
      </c>
      <c r="M204" s="15" t="s">
        <v>206</v>
      </c>
    </row>
    <row r="205" spans="1:13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15" t="s">
        <v>206</v>
      </c>
      <c r="H205" s="14" t="s">
        <v>206</v>
      </c>
      <c r="I205" s="6" t="s">
        <v>206</v>
      </c>
      <c r="J205" s="15" t="s">
        <v>206</v>
      </c>
      <c r="K205" s="14" t="s">
        <v>206</v>
      </c>
      <c r="L205" s="6" t="s">
        <v>206</v>
      </c>
      <c r="M205" s="15" t="s">
        <v>206</v>
      </c>
    </row>
    <row r="206" spans="1:13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15" t="s">
        <v>206</v>
      </c>
      <c r="H206" s="14" t="s">
        <v>206</v>
      </c>
      <c r="I206" s="6" t="s">
        <v>206</v>
      </c>
      <c r="J206" s="15" t="s">
        <v>206</v>
      </c>
      <c r="K206" s="14" t="s">
        <v>206</v>
      </c>
      <c r="L206" s="6" t="s">
        <v>206</v>
      </c>
      <c r="M206" s="15" t="s">
        <v>206</v>
      </c>
    </row>
    <row r="207" spans="1:13" x14ac:dyDescent="0.25">
      <c r="A207" s="22" t="s">
        <v>157</v>
      </c>
      <c r="B207" s="12">
        <f t="shared" ref="B207:G207" si="51">SUM(B203:B206)</f>
        <v>568405.49</v>
      </c>
      <c r="C207" s="5">
        <f t="shared" si="51"/>
        <v>360735.52</v>
      </c>
      <c r="D207" s="5">
        <f t="shared" si="51"/>
        <v>0</v>
      </c>
      <c r="E207" s="5">
        <f t="shared" si="51"/>
        <v>0</v>
      </c>
      <c r="F207" s="5">
        <f t="shared" si="51"/>
        <v>15281721.279999999</v>
      </c>
      <c r="G207" s="13">
        <f t="shared" si="51"/>
        <v>16210862.289999999</v>
      </c>
      <c r="H207" s="12">
        <f t="shared" ref="H207:M207" si="52">SUM(H203:H206)</f>
        <v>0</v>
      </c>
      <c r="I207" s="5">
        <f t="shared" si="52"/>
        <v>0</v>
      </c>
      <c r="J207" s="13">
        <f t="shared" si="52"/>
        <v>0</v>
      </c>
      <c r="K207" s="12">
        <f t="shared" si="52"/>
        <v>16210862.289999999</v>
      </c>
      <c r="L207" s="5">
        <f t="shared" si="52"/>
        <v>88187527.390000001</v>
      </c>
      <c r="M207" s="13">
        <f t="shared" si="52"/>
        <v>104398389.68000001</v>
      </c>
    </row>
    <row r="208" spans="1:13" x14ac:dyDescent="0.25">
      <c r="A208" s="24"/>
      <c r="B208" s="32"/>
      <c r="C208" s="33"/>
      <c r="D208" s="33"/>
      <c r="E208" s="33"/>
      <c r="F208" s="33"/>
      <c r="G208" s="34"/>
      <c r="H208" s="32"/>
      <c r="I208" s="33"/>
      <c r="J208" s="34"/>
      <c r="K208" s="32"/>
      <c r="L208" s="33"/>
      <c r="M208" s="34"/>
    </row>
    <row r="209" spans="1:13" x14ac:dyDescent="0.25">
      <c r="A209" s="22" t="s">
        <v>185</v>
      </c>
      <c r="B209" s="32"/>
      <c r="C209" s="33"/>
      <c r="D209" s="33"/>
      <c r="E209" s="33"/>
      <c r="F209" s="33"/>
      <c r="G209" s="34"/>
      <c r="H209" s="32"/>
      <c r="I209" s="33"/>
      <c r="J209" s="34"/>
      <c r="K209" s="32"/>
      <c r="L209" s="33"/>
      <c r="M209" s="34"/>
    </row>
    <row r="210" spans="1:13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15" t="s">
        <v>207</v>
      </c>
      <c r="H210" s="14" t="s">
        <v>207</v>
      </c>
      <c r="I210" s="6" t="s">
        <v>207</v>
      </c>
      <c r="J210" s="15" t="s">
        <v>207</v>
      </c>
      <c r="K210" s="14" t="s">
        <v>207</v>
      </c>
      <c r="L210" s="6" t="s">
        <v>207</v>
      </c>
      <c r="M210" s="15" t="s">
        <v>207</v>
      </c>
    </row>
    <row r="211" spans="1:13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15" t="s">
        <v>206</v>
      </c>
      <c r="H211" s="14" t="s">
        <v>206</v>
      </c>
      <c r="I211" s="6" t="s">
        <v>206</v>
      </c>
      <c r="J211" s="15" t="s">
        <v>206</v>
      </c>
      <c r="K211" s="14" t="s">
        <v>206</v>
      </c>
      <c r="L211" s="6" t="s">
        <v>206</v>
      </c>
      <c r="M211" s="15" t="s">
        <v>206</v>
      </c>
    </row>
    <row r="212" spans="1:13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15" t="s">
        <v>206</v>
      </c>
      <c r="H212" s="14" t="s">
        <v>206</v>
      </c>
      <c r="I212" s="6" t="s">
        <v>206</v>
      </c>
      <c r="J212" s="15" t="s">
        <v>206</v>
      </c>
      <c r="K212" s="14" t="s">
        <v>206</v>
      </c>
      <c r="L212" s="6" t="s">
        <v>206</v>
      </c>
      <c r="M212" s="15" t="s">
        <v>206</v>
      </c>
    </row>
    <row r="213" spans="1:13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15" t="s">
        <v>206</v>
      </c>
      <c r="H213" s="14" t="s">
        <v>206</v>
      </c>
      <c r="I213" s="6" t="s">
        <v>206</v>
      </c>
      <c r="J213" s="15" t="s">
        <v>206</v>
      </c>
      <c r="K213" s="14" t="s">
        <v>206</v>
      </c>
      <c r="L213" s="6" t="s">
        <v>206</v>
      </c>
      <c r="M213" s="15" t="s">
        <v>206</v>
      </c>
    </row>
    <row r="214" spans="1:13" x14ac:dyDescent="0.25">
      <c r="A214" s="22" t="s">
        <v>157</v>
      </c>
      <c r="B214" s="12">
        <f t="shared" ref="B214:G214" si="53">SUM(B210:B213)</f>
        <v>0</v>
      </c>
      <c r="C214" s="5">
        <f t="shared" si="53"/>
        <v>0</v>
      </c>
      <c r="D214" s="5">
        <f t="shared" si="53"/>
        <v>0</v>
      </c>
      <c r="E214" s="5">
        <f t="shared" si="53"/>
        <v>0</v>
      </c>
      <c r="F214" s="5">
        <f t="shared" si="53"/>
        <v>0</v>
      </c>
      <c r="G214" s="13">
        <f t="shared" si="53"/>
        <v>0</v>
      </c>
      <c r="H214" s="12">
        <f t="shared" ref="H214:M214" si="54">SUM(H210:H213)</f>
        <v>0</v>
      </c>
      <c r="I214" s="5">
        <f t="shared" si="54"/>
        <v>0</v>
      </c>
      <c r="J214" s="13">
        <f t="shared" si="54"/>
        <v>0</v>
      </c>
      <c r="K214" s="12">
        <f t="shared" si="54"/>
        <v>0</v>
      </c>
      <c r="L214" s="5">
        <f t="shared" si="54"/>
        <v>0</v>
      </c>
      <c r="M214" s="13">
        <f t="shared" si="54"/>
        <v>0</v>
      </c>
    </row>
    <row r="215" spans="1:13" x14ac:dyDescent="0.25">
      <c r="A215" s="24"/>
      <c r="B215" s="32"/>
      <c r="C215" s="33"/>
      <c r="D215" s="33"/>
      <c r="E215" s="33"/>
      <c r="F215" s="33"/>
      <c r="G215" s="34"/>
      <c r="H215" s="32"/>
      <c r="I215" s="33"/>
      <c r="J215" s="34"/>
      <c r="K215" s="32"/>
      <c r="L215" s="33"/>
      <c r="M215" s="34"/>
    </row>
    <row r="216" spans="1:13" x14ac:dyDescent="0.25">
      <c r="A216" s="22" t="s">
        <v>186</v>
      </c>
      <c r="B216" s="32"/>
      <c r="C216" s="33"/>
      <c r="D216" s="33"/>
      <c r="E216" s="33"/>
      <c r="F216" s="33"/>
      <c r="G216" s="34"/>
      <c r="H216" s="32"/>
      <c r="I216" s="33"/>
      <c r="J216" s="34"/>
      <c r="K216" s="32"/>
      <c r="L216" s="33"/>
      <c r="M216" s="34"/>
    </row>
    <row r="217" spans="1:13" x14ac:dyDescent="0.25">
      <c r="A217" s="25" t="s">
        <v>202</v>
      </c>
      <c r="B217" s="14">
        <v>6450694</v>
      </c>
      <c r="C217" s="6">
        <v>3774719</v>
      </c>
      <c r="D217" s="6">
        <v>1598700</v>
      </c>
      <c r="E217" s="6">
        <v>4566936</v>
      </c>
      <c r="F217" s="6">
        <v>603911</v>
      </c>
      <c r="G217" s="15">
        <v>16994960</v>
      </c>
      <c r="H217" s="14">
        <v>44267657</v>
      </c>
      <c r="I217" s="6">
        <v>624504</v>
      </c>
      <c r="J217" s="15">
        <v>44892161</v>
      </c>
      <c r="K217" s="14">
        <v>61887121</v>
      </c>
      <c r="L217" s="6">
        <v>150114450</v>
      </c>
      <c r="M217" s="15">
        <v>212001571</v>
      </c>
    </row>
    <row r="218" spans="1:13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15" t="s">
        <v>206</v>
      </c>
      <c r="H218" s="14" t="s">
        <v>206</v>
      </c>
      <c r="I218" s="6" t="s">
        <v>206</v>
      </c>
      <c r="J218" s="15" t="s">
        <v>206</v>
      </c>
      <c r="K218" s="14" t="s">
        <v>206</v>
      </c>
      <c r="L218" s="6" t="s">
        <v>206</v>
      </c>
      <c r="M218" s="15" t="s">
        <v>206</v>
      </c>
    </row>
    <row r="219" spans="1:13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15" t="s">
        <v>206</v>
      </c>
      <c r="H219" s="14" t="s">
        <v>206</v>
      </c>
      <c r="I219" s="6" t="s">
        <v>206</v>
      </c>
      <c r="J219" s="15" t="s">
        <v>206</v>
      </c>
      <c r="K219" s="14" t="s">
        <v>206</v>
      </c>
      <c r="L219" s="6" t="s">
        <v>206</v>
      </c>
      <c r="M219" s="15" t="s">
        <v>206</v>
      </c>
    </row>
    <row r="220" spans="1:13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15" t="s">
        <v>206</v>
      </c>
      <c r="H220" s="14" t="s">
        <v>206</v>
      </c>
      <c r="I220" s="6" t="s">
        <v>206</v>
      </c>
      <c r="J220" s="15" t="s">
        <v>206</v>
      </c>
      <c r="K220" s="14" t="s">
        <v>206</v>
      </c>
      <c r="L220" s="6" t="s">
        <v>206</v>
      </c>
      <c r="M220" s="15" t="s">
        <v>206</v>
      </c>
    </row>
    <row r="221" spans="1:13" x14ac:dyDescent="0.25">
      <c r="A221" s="22" t="s">
        <v>157</v>
      </c>
      <c r="B221" s="12">
        <f t="shared" ref="B221:G221" si="55">SUM(B217:B220)</f>
        <v>6450694</v>
      </c>
      <c r="C221" s="5">
        <f t="shared" si="55"/>
        <v>3774719</v>
      </c>
      <c r="D221" s="5">
        <f t="shared" si="55"/>
        <v>1598700</v>
      </c>
      <c r="E221" s="5">
        <f t="shared" si="55"/>
        <v>4566936</v>
      </c>
      <c r="F221" s="5">
        <f t="shared" si="55"/>
        <v>603911</v>
      </c>
      <c r="G221" s="13">
        <f t="shared" si="55"/>
        <v>16994960</v>
      </c>
      <c r="H221" s="12">
        <f t="shared" ref="H221:M221" si="56">SUM(H217:H220)</f>
        <v>44267657</v>
      </c>
      <c r="I221" s="5">
        <f t="shared" si="56"/>
        <v>624504</v>
      </c>
      <c r="J221" s="13">
        <f t="shared" si="56"/>
        <v>44892161</v>
      </c>
      <c r="K221" s="12">
        <f t="shared" si="56"/>
        <v>61887121</v>
      </c>
      <c r="L221" s="5">
        <f t="shared" si="56"/>
        <v>150114450</v>
      </c>
      <c r="M221" s="13">
        <f t="shared" si="56"/>
        <v>212001571</v>
      </c>
    </row>
    <row r="222" spans="1:13" x14ac:dyDescent="0.25">
      <c r="A222" s="24"/>
      <c r="B222" s="32"/>
      <c r="C222" s="33"/>
      <c r="D222" s="33"/>
      <c r="E222" s="33"/>
      <c r="F222" s="33"/>
      <c r="G222" s="34"/>
      <c r="H222" s="32"/>
      <c r="I222" s="33"/>
      <c r="J222" s="34"/>
      <c r="K222" s="32"/>
      <c r="L222" s="33"/>
      <c r="M222" s="34"/>
    </row>
    <row r="223" spans="1:13" x14ac:dyDescent="0.25">
      <c r="A223" s="22" t="s">
        <v>187</v>
      </c>
      <c r="B223" s="32"/>
      <c r="C223" s="33"/>
      <c r="D223" s="33"/>
      <c r="E223" s="33"/>
      <c r="F223" s="33"/>
      <c r="G223" s="34"/>
      <c r="H223" s="32"/>
      <c r="I223" s="33"/>
      <c r="J223" s="34"/>
      <c r="K223" s="32"/>
      <c r="L223" s="33"/>
      <c r="M223" s="34"/>
    </row>
    <row r="224" spans="1:13" x14ac:dyDescent="0.25">
      <c r="A224" s="25" t="s">
        <v>202</v>
      </c>
      <c r="B224" s="14">
        <v>1452505.17</v>
      </c>
      <c r="C224" s="6">
        <v>715640.9</v>
      </c>
      <c r="D224" s="6">
        <v>0</v>
      </c>
      <c r="E224" s="6">
        <v>16435519.42</v>
      </c>
      <c r="F224" s="6">
        <v>0</v>
      </c>
      <c r="G224" s="15">
        <v>18603665.489999998</v>
      </c>
      <c r="H224" s="14">
        <v>0</v>
      </c>
      <c r="I224" s="6">
        <v>0</v>
      </c>
      <c r="J224" s="15">
        <v>0</v>
      </c>
      <c r="K224" s="14">
        <v>18603665.489999998</v>
      </c>
      <c r="L224" s="6">
        <v>47210908.909999996</v>
      </c>
      <c r="M224" s="15">
        <v>65814574.399999999</v>
      </c>
    </row>
    <row r="225" spans="1:13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15" t="s">
        <v>206</v>
      </c>
      <c r="H225" s="14" t="s">
        <v>206</v>
      </c>
      <c r="I225" s="6" t="s">
        <v>206</v>
      </c>
      <c r="J225" s="15" t="s">
        <v>206</v>
      </c>
      <c r="K225" s="14" t="s">
        <v>206</v>
      </c>
      <c r="L225" s="6" t="s">
        <v>206</v>
      </c>
      <c r="M225" s="15" t="s">
        <v>206</v>
      </c>
    </row>
    <row r="226" spans="1:13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15" t="s">
        <v>206</v>
      </c>
      <c r="H226" s="14" t="s">
        <v>206</v>
      </c>
      <c r="I226" s="6" t="s">
        <v>206</v>
      </c>
      <c r="J226" s="15" t="s">
        <v>206</v>
      </c>
      <c r="K226" s="14" t="s">
        <v>206</v>
      </c>
      <c r="L226" s="6" t="s">
        <v>206</v>
      </c>
      <c r="M226" s="15" t="s">
        <v>206</v>
      </c>
    </row>
    <row r="227" spans="1:13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15" t="s">
        <v>206</v>
      </c>
      <c r="H227" s="14" t="s">
        <v>206</v>
      </c>
      <c r="I227" s="6" t="s">
        <v>206</v>
      </c>
      <c r="J227" s="15" t="s">
        <v>206</v>
      </c>
      <c r="K227" s="14" t="s">
        <v>206</v>
      </c>
      <c r="L227" s="6" t="s">
        <v>206</v>
      </c>
      <c r="M227" s="15" t="s">
        <v>206</v>
      </c>
    </row>
    <row r="228" spans="1:13" x14ac:dyDescent="0.25">
      <c r="A228" s="22" t="s">
        <v>157</v>
      </c>
      <c r="B228" s="12">
        <f t="shared" ref="B228:G228" si="57">SUM(B224:B227)</f>
        <v>1452505.17</v>
      </c>
      <c r="C228" s="5">
        <f t="shared" si="57"/>
        <v>715640.9</v>
      </c>
      <c r="D228" s="5">
        <f t="shared" si="57"/>
        <v>0</v>
      </c>
      <c r="E228" s="5">
        <f t="shared" si="57"/>
        <v>16435519.42</v>
      </c>
      <c r="F228" s="5">
        <f t="shared" si="57"/>
        <v>0</v>
      </c>
      <c r="G228" s="13">
        <f t="shared" si="57"/>
        <v>18603665.489999998</v>
      </c>
      <c r="H228" s="12">
        <f t="shared" ref="H228:M228" si="58">SUM(H224:H227)</f>
        <v>0</v>
      </c>
      <c r="I228" s="5">
        <f t="shared" si="58"/>
        <v>0</v>
      </c>
      <c r="J228" s="13">
        <f t="shared" si="58"/>
        <v>0</v>
      </c>
      <c r="K228" s="12">
        <f t="shared" si="58"/>
        <v>18603665.489999998</v>
      </c>
      <c r="L228" s="5">
        <f t="shared" si="58"/>
        <v>47210908.909999996</v>
      </c>
      <c r="M228" s="13">
        <f t="shared" si="58"/>
        <v>65814574.399999999</v>
      </c>
    </row>
    <row r="229" spans="1:13" x14ac:dyDescent="0.25">
      <c r="A229" s="24"/>
      <c r="B229" s="32"/>
      <c r="C229" s="33"/>
      <c r="D229" s="33"/>
      <c r="E229" s="33"/>
      <c r="F229" s="33"/>
      <c r="G229" s="34"/>
      <c r="H229" s="32"/>
      <c r="I229" s="33"/>
      <c r="J229" s="34"/>
      <c r="K229" s="32"/>
      <c r="L229" s="33"/>
      <c r="M229" s="34"/>
    </row>
    <row r="230" spans="1:13" x14ac:dyDescent="0.25">
      <c r="A230" s="22" t="s">
        <v>188</v>
      </c>
      <c r="B230" s="32"/>
      <c r="C230" s="33"/>
      <c r="D230" s="33"/>
      <c r="E230" s="33"/>
      <c r="F230" s="33"/>
      <c r="G230" s="34"/>
      <c r="H230" s="32"/>
      <c r="I230" s="33"/>
      <c r="J230" s="34"/>
      <c r="K230" s="32"/>
      <c r="L230" s="33"/>
      <c r="M230" s="34"/>
    </row>
    <row r="231" spans="1:13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15" t="s">
        <v>207</v>
      </c>
      <c r="H231" s="14" t="s">
        <v>207</v>
      </c>
      <c r="I231" s="6" t="s">
        <v>207</v>
      </c>
      <c r="J231" s="15" t="s">
        <v>207</v>
      </c>
      <c r="K231" s="14" t="s">
        <v>207</v>
      </c>
      <c r="L231" s="6" t="s">
        <v>207</v>
      </c>
      <c r="M231" s="15" t="s">
        <v>207</v>
      </c>
    </row>
    <row r="232" spans="1:13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15" t="s">
        <v>206</v>
      </c>
      <c r="H232" s="14" t="s">
        <v>206</v>
      </c>
      <c r="I232" s="6" t="s">
        <v>206</v>
      </c>
      <c r="J232" s="15" t="s">
        <v>206</v>
      </c>
      <c r="K232" s="14" t="s">
        <v>206</v>
      </c>
      <c r="L232" s="6" t="s">
        <v>206</v>
      </c>
      <c r="M232" s="15" t="s">
        <v>206</v>
      </c>
    </row>
    <row r="233" spans="1:13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15" t="s">
        <v>206</v>
      </c>
      <c r="H233" s="14" t="s">
        <v>206</v>
      </c>
      <c r="I233" s="6" t="s">
        <v>206</v>
      </c>
      <c r="J233" s="15" t="s">
        <v>206</v>
      </c>
      <c r="K233" s="14" t="s">
        <v>206</v>
      </c>
      <c r="L233" s="6" t="s">
        <v>206</v>
      </c>
      <c r="M233" s="15" t="s">
        <v>206</v>
      </c>
    </row>
    <row r="234" spans="1:13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15" t="s">
        <v>206</v>
      </c>
      <c r="H234" s="14" t="s">
        <v>206</v>
      </c>
      <c r="I234" s="6" t="s">
        <v>206</v>
      </c>
      <c r="J234" s="15" t="s">
        <v>206</v>
      </c>
      <c r="K234" s="14" t="s">
        <v>206</v>
      </c>
      <c r="L234" s="6" t="s">
        <v>206</v>
      </c>
      <c r="M234" s="15" t="s">
        <v>206</v>
      </c>
    </row>
    <row r="235" spans="1:13" x14ac:dyDescent="0.25">
      <c r="A235" s="22" t="s">
        <v>157</v>
      </c>
      <c r="B235" s="12">
        <f t="shared" ref="B235:G235" si="59">SUM(B231:B234)</f>
        <v>0</v>
      </c>
      <c r="C235" s="5">
        <f t="shared" si="59"/>
        <v>0</v>
      </c>
      <c r="D235" s="5">
        <f t="shared" si="59"/>
        <v>0</v>
      </c>
      <c r="E235" s="5">
        <f t="shared" si="59"/>
        <v>0</v>
      </c>
      <c r="F235" s="5">
        <f t="shared" si="59"/>
        <v>0</v>
      </c>
      <c r="G235" s="13">
        <f t="shared" si="59"/>
        <v>0</v>
      </c>
      <c r="H235" s="12">
        <f t="shared" ref="H235:M235" si="60">SUM(H231:H234)</f>
        <v>0</v>
      </c>
      <c r="I235" s="5">
        <f t="shared" si="60"/>
        <v>0</v>
      </c>
      <c r="J235" s="13">
        <f t="shared" si="60"/>
        <v>0</v>
      </c>
      <c r="K235" s="12">
        <f t="shared" si="60"/>
        <v>0</v>
      </c>
      <c r="L235" s="5">
        <f t="shared" si="60"/>
        <v>0</v>
      </c>
      <c r="M235" s="13">
        <f t="shared" si="60"/>
        <v>0</v>
      </c>
    </row>
    <row r="236" spans="1:13" x14ac:dyDescent="0.25">
      <c r="A236" s="24"/>
      <c r="B236" s="32"/>
      <c r="C236" s="33"/>
      <c r="D236" s="33"/>
      <c r="E236" s="33"/>
      <c r="F236" s="33"/>
      <c r="G236" s="34"/>
      <c r="H236" s="32"/>
      <c r="I236" s="33"/>
      <c r="J236" s="34"/>
      <c r="K236" s="32"/>
      <c r="L236" s="33"/>
      <c r="M236" s="34"/>
    </row>
    <row r="237" spans="1:13" x14ac:dyDescent="0.25">
      <c r="A237" s="22" t="s">
        <v>189</v>
      </c>
      <c r="B237" s="32"/>
      <c r="C237" s="33"/>
      <c r="D237" s="33"/>
      <c r="E237" s="33"/>
      <c r="F237" s="33"/>
      <c r="G237" s="34"/>
      <c r="H237" s="32"/>
      <c r="I237" s="33"/>
      <c r="J237" s="34"/>
      <c r="K237" s="32"/>
      <c r="L237" s="33"/>
      <c r="M237" s="34"/>
    </row>
    <row r="238" spans="1:13" x14ac:dyDescent="0.25">
      <c r="A238" s="25" t="s">
        <v>202</v>
      </c>
      <c r="B238" s="14">
        <v>1840923</v>
      </c>
      <c r="C238" s="6">
        <v>4092754</v>
      </c>
      <c r="D238" s="6">
        <v>379436</v>
      </c>
      <c r="E238" s="6">
        <v>0</v>
      </c>
      <c r="F238" s="6">
        <v>833721</v>
      </c>
      <c r="G238" s="15">
        <v>7146834</v>
      </c>
      <c r="H238" s="14">
        <v>347922</v>
      </c>
      <c r="I238" s="6">
        <v>66181254</v>
      </c>
      <c r="J238" s="15">
        <v>66529176</v>
      </c>
      <c r="K238" s="14">
        <v>73676010</v>
      </c>
      <c r="L238" s="6">
        <v>51227524</v>
      </c>
      <c r="M238" s="15">
        <v>124903534</v>
      </c>
    </row>
    <row r="239" spans="1:13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15" t="s">
        <v>206</v>
      </c>
      <c r="H239" s="14" t="s">
        <v>206</v>
      </c>
      <c r="I239" s="6" t="s">
        <v>206</v>
      </c>
      <c r="J239" s="15" t="s">
        <v>206</v>
      </c>
      <c r="K239" s="14" t="s">
        <v>206</v>
      </c>
      <c r="L239" s="6" t="s">
        <v>206</v>
      </c>
      <c r="M239" s="15" t="s">
        <v>206</v>
      </c>
    </row>
    <row r="240" spans="1:13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15" t="s">
        <v>206</v>
      </c>
      <c r="H240" s="14" t="s">
        <v>206</v>
      </c>
      <c r="I240" s="6" t="s">
        <v>206</v>
      </c>
      <c r="J240" s="15" t="s">
        <v>206</v>
      </c>
      <c r="K240" s="14" t="s">
        <v>206</v>
      </c>
      <c r="L240" s="6" t="s">
        <v>206</v>
      </c>
      <c r="M240" s="15" t="s">
        <v>206</v>
      </c>
    </row>
    <row r="241" spans="1:13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15" t="s">
        <v>206</v>
      </c>
      <c r="H241" s="14" t="s">
        <v>206</v>
      </c>
      <c r="I241" s="6" t="s">
        <v>206</v>
      </c>
      <c r="J241" s="15" t="s">
        <v>206</v>
      </c>
      <c r="K241" s="14" t="s">
        <v>206</v>
      </c>
      <c r="L241" s="6" t="s">
        <v>206</v>
      </c>
      <c r="M241" s="15" t="s">
        <v>206</v>
      </c>
    </row>
    <row r="242" spans="1:13" x14ac:dyDescent="0.25">
      <c r="A242" s="22" t="s">
        <v>157</v>
      </c>
      <c r="B242" s="12">
        <f t="shared" ref="B242:G242" si="61">SUM(B238:B241)</f>
        <v>1840923</v>
      </c>
      <c r="C242" s="5">
        <f t="shared" si="61"/>
        <v>4092754</v>
      </c>
      <c r="D242" s="5">
        <f t="shared" si="61"/>
        <v>379436</v>
      </c>
      <c r="E242" s="5">
        <f t="shared" si="61"/>
        <v>0</v>
      </c>
      <c r="F242" s="5">
        <f t="shared" si="61"/>
        <v>833721</v>
      </c>
      <c r="G242" s="13">
        <f t="shared" si="61"/>
        <v>7146834</v>
      </c>
      <c r="H242" s="12">
        <f t="shared" ref="H242:M242" si="62">SUM(H238:H241)</f>
        <v>347922</v>
      </c>
      <c r="I242" s="5">
        <f t="shared" si="62"/>
        <v>66181254</v>
      </c>
      <c r="J242" s="13">
        <f t="shared" si="62"/>
        <v>66529176</v>
      </c>
      <c r="K242" s="12">
        <f t="shared" si="62"/>
        <v>73676010</v>
      </c>
      <c r="L242" s="5">
        <f t="shared" si="62"/>
        <v>51227524</v>
      </c>
      <c r="M242" s="13">
        <f t="shared" si="62"/>
        <v>124903534</v>
      </c>
    </row>
    <row r="243" spans="1:13" x14ac:dyDescent="0.25">
      <c r="A243" s="24"/>
      <c r="B243" s="32"/>
      <c r="C243" s="33"/>
      <c r="D243" s="33"/>
      <c r="E243" s="33"/>
      <c r="F243" s="33"/>
      <c r="G243" s="34"/>
      <c r="H243" s="32"/>
      <c r="I243" s="33"/>
      <c r="J243" s="34"/>
      <c r="K243" s="32"/>
      <c r="L243" s="33"/>
      <c r="M243" s="34"/>
    </row>
    <row r="244" spans="1:13" x14ac:dyDescent="0.25">
      <c r="A244" s="22" t="s">
        <v>190</v>
      </c>
      <c r="B244" s="32"/>
      <c r="C244" s="33"/>
      <c r="D244" s="33"/>
      <c r="E244" s="33"/>
      <c r="F244" s="33"/>
      <c r="G244" s="34"/>
      <c r="H244" s="32"/>
      <c r="I244" s="33"/>
      <c r="J244" s="34"/>
      <c r="K244" s="32"/>
      <c r="L244" s="33"/>
      <c r="M244" s="34"/>
    </row>
    <row r="245" spans="1:13" x14ac:dyDescent="0.25">
      <c r="A245" s="25" t="s">
        <v>202</v>
      </c>
      <c r="B245" s="14">
        <v>493160.01</v>
      </c>
      <c r="C245" s="6">
        <v>1423121.78</v>
      </c>
      <c r="D245" s="6">
        <v>170871</v>
      </c>
      <c r="E245" s="6">
        <v>0</v>
      </c>
      <c r="F245" s="6">
        <v>46367</v>
      </c>
      <c r="G245" s="15">
        <v>2133519.79</v>
      </c>
      <c r="H245" s="14">
        <v>1629261</v>
      </c>
      <c r="I245" s="6">
        <v>0</v>
      </c>
      <c r="J245" s="15">
        <v>1629261</v>
      </c>
      <c r="K245" s="14">
        <v>3762780.79</v>
      </c>
      <c r="L245" s="6">
        <v>45861557.130000003</v>
      </c>
      <c r="M245" s="15">
        <v>49624337.920000002</v>
      </c>
    </row>
    <row r="246" spans="1:13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15" t="s">
        <v>206</v>
      </c>
      <c r="H246" s="14" t="s">
        <v>206</v>
      </c>
      <c r="I246" s="6" t="s">
        <v>206</v>
      </c>
      <c r="J246" s="15" t="s">
        <v>206</v>
      </c>
      <c r="K246" s="14" t="s">
        <v>206</v>
      </c>
      <c r="L246" s="6" t="s">
        <v>206</v>
      </c>
      <c r="M246" s="15" t="s">
        <v>206</v>
      </c>
    </row>
    <row r="247" spans="1:13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15" t="s">
        <v>206</v>
      </c>
      <c r="H247" s="14" t="s">
        <v>206</v>
      </c>
      <c r="I247" s="6" t="s">
        <v>206</v>
      </c>
      <c r="J247" s="15" t="s">
        <v>206</v>
      </c>
      <c r="K247" s="14" t="s">
        <v>206</v>
      </c>
      <c r="L247" s="6" t="s">
        <v>206</v>
      </c>
      <c r="M247" s="15" t="s">
        <v>206</v>
      </c>
    </row>
    <row r="248" spans="1:13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15" t="s">
        <v>206</v>
      </c>
      <c r="H248" s="14" t="s">
        <v>206</v>
      </c>
      <c r="I248" s="6" t="s">
        <v>206</v>
      </c>
      <c r="J248" s="15" t="s">
        <v>206</v>
      </c>
      <c r="K248" s="14" t="s">
        <v>206</v>
      </c>
      <c r="L248" s="6" t="s">
        <v>206</v>
      </c>
      <c r="M248" s="15" t="s">
        <v>206</v>
      </c>
    </row>
    <row r="249" spans="1:13" x14ac:dyDescent="0.25">
      <c r="A249" s="22" t="s">
        <v>157</v>
      </c>
      <c r="B249" s="12">
        <f t="shared" ref="B249:G249" si="63">SUM(B245:B248)</f>
        <v>493160.01</v>
      </c>
      <c r="C249" s="5">
        <f t="shared" si="63"/>
        <v>1423121.78</v>
      </c>
      <c r="D249" s="5">
        <f t="shared" si="63"/>
        <v>170871</v>
      </c>
      <c r="E249" s="5">
        <f t="shared" si="63"/>
        <v>0</v>
      </c>
      <c r="F249" s="5">
        <f t="shared" si="63"/>
        <v>46367</v>
      </c>
      <c r="G249" s="13">
        <f t="shared" si="63"/>
        <v>2133519.79</v>
      </c>
      <c r="H249" s="12">
        <f t="shared" ref="H249:M249" si="64">SUM(H245:H248)</f>
        <v>1629261</v>
      </c>
      <c r="I249" s="5">
        <f t="shared" si="64"/>
        <v>0</v>
      </c>
      <c r="J249" s="13">
        <f t="shared" si="64"/>
        <v>1629261</v>
      </c>
      <c r="K249" s="12">
        <f t="shared" si="64"/>
        <v>3762780.79</v>
      </c>
      <c r="L249" s="5">
        <f t="shared" si="64"/>
        <v>45861557.130000003</v>
      </c>
      <c r="M249" s="13">
        <f t="shared" si="64"/>
        <v>49624337.920000002</v>
      </c>
    </row>
    <row r="250" spans="1:13" x14ac:dyDescent="0.25">
      <c r="A250" s="24"/>
      <c r="B250" s="32"/>
      <c r="C250" s="33"/>
      <c r="D250" s="33"/>
      <c r="E250" s="33"/>
      <c r="F250" s="33"/>
      <c r="G250" s="34"/>
      <c r="H250" s="32"/>
      <c r="I250" s="33"/>
      <c r="J250" s="34"/>
      <c r="K250" s="32"/>
      <c r="L250" s="33"/>
      <c r="M250" s="34"/>
    </row>
    <row r="251" spans="1:13" x14ac:dyDescent="0.25">
      <c r="A251" s="22" t="s">
        <v>191</v>
      </c>
      <c r="B251" s="32"/>
      <c r="C251" s="33"/>
      <c r="D251" s="33"/>
      <c r="E251" s="33"/>
      <c r="F251" s="33"/>
      <c r="G251" s="34"/>
      <c r="H251" s="32"/>
      <c r="I251" s="33"/>
      <c r="J251" s="34"/>
      <c r="K251" s="32"/>
      <c r="L251" s="33"/>
      <c r="M251" s="34"/>
    </row>
    <row r="252" spans="1:13" x14ac:dyDescent="0.25">
      <c r="A252" s="25" t="s">
        <v>202</v>
      </c>
      <c r="B252" s="14">
        <v>3826700</v>
      </c>
      <c r="C252" s="6">
        <v>2667107</v>
      </c>
      <c r="D252" s="6">
        <v>0</v>
      </c>
      <c r="E252" s="6">
        <v>0</v>
      </c>
      <c r="F252" s="6">
        <v>524216</v>
      </c>
      <c r="G252" s="15">
        <v>7018023</v>
      </c>
      <c r="H252" s="14">
        <v>0</v>
      </c>
      <c r="I252" s="6">
        <v>5221277</v>
      </c>
      <c r="J252" s="15">
        <v>5221277</v>
      </c>
      <c r="K252" s="14">
        <v>12239300</v>
      </c>
      <c r="L252" s="6">
        <v>5805680</v>
      </c>
      <c r="M252" s="15">
        <v>18044980</v>
      </c>
    </row>
    <row r="253" spans="1:13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15" t="s">
        <v>206</v>
      </c>
      <c r="H253" s="14" t="s">
        <v>206</v>
      </c>
      <c r="I253" s="6" t="s">
        <v>206</v>
      </c>
      <c r="J253" s="15" t="s">
        <v>206</v>
      </c>
      <c r="K253" s="14" t="s">
        <v>206</v>
      </c>
      <c r="L253" s="6" t="s">
        <v>206</v>
      </c>
      <c r="M253" s="15" t="s">
        <v>206</v>
      </c>
    </row>
    <row r="254" spans="1:13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15" t="s">
        <v>206</v>
      </c>
      <c r="H254" s="14" t="s">
        <v>206</v>
      </c>
      <c r="I254" s="6" t="s">
        <v>206</v>
      </c>
      <c r="J254" s="15" t="s">
        <v>206</v>
      </c>
      <c r="K254" s="14" t="s">
        <v>206</v>
      </c>
      <c r="L254" s="6" t="s">
        <v>206</v>
      </c>
      <c r="M254" s="15" t="s">
        <v>206</v>
      </c>
    </row>
    <row r="255" spans="1:13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15" t="s">
        <v>206</v>
      </c>
      <c r="H255" s="14" t="s">
        <v>206</v>
      </c>
      <c r="I255" s="6" t="s">
        <v>206</v>
      </c>
      <c r="J255" s="15" t="s">
        <v>206</v>
      </c>
      <c r="K255" s="14" t="s">
        <v>206</v>
      </c>
      <c r="L255" s="6" t="s">
        <v>206</v>
      </c>
      <c r="M255" s="15" t="s">
        <v>206</v>
      </c>
    </row>
    <row r="256" spans="1:13" x14ac:dyDescent="0.25">
      <c r="A256" s="22" t="s">
        <v>157</v>
      </c>
      <c r="B256" s="12">
        <f t="shared" ref="B256:G256" si="65">SUM(B252:B255)</f>
        <v>3826700</v>
      </c>
      <c r="C256" s="5">
        <f t="shared" si="65"/>
        <v>2667107</v>
      </c>
      <c r="D256" s="5">
        <f t="shared" si="65"/>
        <v>0</v>
      </c>
      <c r="E256" s="5">
        <f t="shared" si="65"/>
        <v>0</v>
      </c>
      <c r="F256" s="5">
        <f t="shared" si="65"/>
        <v>524216</v>
      </c>
      <c r="G256" s="13">
        <f t="shared" si="65"/>
        <v>7018023</v>
      </c>
      <c r="H256" s="12">
        <f t="shared" ref="H256:M256" si="66">SUM(H252:H255)</f>
        <v>0</v>
      </c>
      <c r="I256" s="5">
        <f t="shared" si="66"/>
        <v>5221277</v>
      </c>
      <c r="J256" s="13">
        <f t="shared" si="66"/>
        <v>5221277</v>
      </c>
      <c r="K256" s="12">
        <f t="shared" si="66"/>
        <v>12239300</v>
      </c>
      <c r="L256" s="5">
        <f t="shared" si="66"/>
        <v>5805680</v>
      </c>
      <c r="M256" s="13">
        <f t="shared" si="66"/>
        <v>18044980</v>
      </c>
    </row>
    <row r="257" spans="1:13" x14ac:dyDescent="0.25">
      <c r="A257" s="24"/>
      <c r="B257" s="32"/>
      <c r="C257" s="33"/>
      <c r="D257" s="33"/>
      <c r="E257" s="33"/>
      <c r="F257" s="33"/>
      <c r="G257" s="34"/>
      <c r="H257" s="32"/>
      <c r="I257" s="33"/>
      <c r="J257" s="34"/>
      <c r="K257" s="32"/>
      <c r="L257" s="33"/>
      <c r="M257" s="34"/>
    </row>
    <row r="258" spans="1:13" x14ac:dyDescent="0.25">
      <c r="A258" s="22" t="s">
        <v>192</v>
      </c>
      <c r="B258" s="32"/>
      <c r="C258" s="33"/>
      <c r="D258" s="33"/>
      <c r="E258" s="33"/>
      <c r="F258" s="33"/>
      <c r="G258" s="34"/>
      <c r="H258" s="32"/>
      <c r="I258" s="33"/>
      <c r="J258" s="34"/>
      <c r="K258" s="32"/>
      <c r="L258" s="33"/>
      <c r="M258" s="34"/>
    </row>
    <row r="259" spans="1:13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15" t="s">
        <v>207</v>
      </c>
      <c r="H259" s="14" t="s">
        <v>207</v>
      </c>
      <c r="I259" s="6" t="s">
        <v>207</v>
      </c>
      <c r="J259" s="15" t="s">
        <v>207</v>
      </c>
      <c r="K259" s="14" t="s">
        <v>207</v>
      </c>
      <c r="L259" s="6" t="s">
        <v>207</v>
      </c>
      <c r="M259" s="15" t="s">
        <v>207</v>
      </c>
    </row>
    <row r="260" spans="1:13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15" t="s">
        <v>206</v>
      </c>
      <c r="H260" s="14" t="s">
        <v>206</v>
      </c>
      <c r="I260" s="6" t="s">
        <v>206</v>
      </c>
      <c r="J260" s="15" t="s">
        <v>206</v>
      </c>
      <c r="K260" s="14" t="s">
        <v>206</v>
      </c>
      <c r="L260" s="6" t="s">
        <v>206</v>
      </c>
      <c r="M260" s="15" t="s">
        <v>206</v>
      </c>
    </row>
    <row r="261" spans="1:13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15" t="s">
        <v>206</v>
      </c>
      <c r="H261" s="14" t="s">
        <v>206</v>
      </c>
      <c r="I261" s="6" t="s">
        <v>206</v>
      </c>
      <c r="J261" s="15" t="s">
        <v>206</v>
      </c>
      <c r="K261" s="14" t="s">
        <v>206</v>
      </c>
      <c r="L261" s="6" t="s">
        <v>206</v>
      </c>
      <c r="M261" s="15" t="s">
        <v>206</v>
      </c>
    </row>
    <row r="262" spans="1:13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15" t="s">
        <v>206</v>
      </c>
      <c r="H262" s="14" t="s">
        <v>206</v>
      </c>
      <c r="I262" s="6" t="s">
        <v>206</v>
      </c>
      <c r="J262" s="15" t="s">
        <v>206</v>
      </c>
      <c r="K262" s="14" t="s">
        <v>206</v>
      </c>
      <c r="L262" s="6" t="s">
        <v>206</v>
      </c>
      <c r="M262" s="15" t="s">
        <v>206</v>
      </c>
    </row>
    <row r="263" spans="1:13" x14ac:dyDescent="0.25">
      <c r="A263" s="22" t="s">
        <v>157</v>
      </c>
      <c r="B263" s="12">
        <f t="shared" ref="B263:G263" si="67">SUM(B259:B262)</f>
        <v>0</v>
      </c>
      <c r="C263" s="5">
        <f t="shared" si="67"/>
        <v>0</v>
      </c>
      <c r="D263" s="5">
        <f t="shared" si="67"/>
        <v>0</v>
      </c>
      <c r="E263" s="5">
        <f t="shared" si="67"/>
        <v>0</v>
      </c>
      <c r="F263" s="5">
        <f t="shared" si="67"/>
        <v>0</v>
      </c>
      <c r="G263" s="13">
        <f t="shared" si="67"/>
        <v>0</v>
      </c>
      <c r="H263" s="12">
        <f t="shared" ref="H263:M263" si="68">SUM(H259:H262)</f>
        <v>0</v>
      </c>
      <c r="I263" s="5">
        <f t="shared" si="68"/>
        <v>0</v>
      </c>
      <c r="J263" s="13">
        <f t="shared" si="68"/>
        <v>0</v>
      </c>
      <c r="K263" s="12">
        <f t="shared" si="68"/>
        <v>0</v>
      </c>
      <c r="L263" s="5">
        <f t="shared" si="68"/>
        <v>0</v>
      </c>
      <c r="M263" s="13">
        <f t="shared" si="68"/>
        <v>0</v>
      </c>
    </row>
    <row r="264" spans="1:13" x14ac:dyDescent="0.25">
      <c r="A264" s="24"/>
      <c r="B264" s="32"/>
      <c r="C264" s="33"/>
      <c r="D264" s="33"/>
      <c r="E264" s="33"/>
      <c r="F264" s="33"/>
      <c r="G264" s="34"/>
      <c r="H264" s="32"/>
      <c r="I264" s="33"/>
      <c r="J264" s="34"/>
      <c r="K264" s="32"/>
      <c r="L264" s="33"/>
      <c r="M264" s="34"/>
    </row>
    <row r="265" spans="1:13" x14ac:dyDescent="0.25">
      <c r="A265" s="22" t="s">
        <v>193</v>
      </c>
      <c r="B265" s="32"/>
      <c r="C265" s="33"/>
      <c r="D265" s="33"/>
      <c r="E265" s="33"/>
      <c r="F265" s="33"/>
      <c r="G265" s="34"/>
      <c r="H265" s="32"/>
      <c r="I265" s="33"/>
      <c r="J265" s="34"/>
      <c r="K265" s="32"/>
      <c r="L265" s="33"/>
      <c r="M265" s="34"/>
    </row>
    <row r="266" spans="1:13" x14ac:dyDescent="0.25">
      <c r="A266" s="25" t="s">
        <v>202</v>
      </c>
      <c r="B266" s="14">
        <v>5610842</v>
      </c>
      <c r="C266" s="6">
        <v>1630960</v>
      </c>
      <c r="D266" s="6">
        <v>680750</v>
      </c>
      <c r="E266" s="6">
        <v>0</v>
      </c>
      <c r="F266" s="6">
        <v>665099</v>
      </c>
      <c r="G266" s="15">
        <v>8587651</v>
      </c>
      <c r="H266" s="14">
        <v>-547125572</v>
      </c>
      <c r="I266" s="6">
        <v>9706345</v>
      </c>
      <c r="J266" s="15">
        <v>-537419227</v>
      </c>
      <c r="K266" s="14">
        <v>-528831576</v>
      </c>
      <c r="L266" s="6">
        <v>626805077</v>
      </c>
      <c r="M266" s="15">
        <v>97973501</v>
      </c>
    </row>
    <row r="267" spans="1:13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15" t="s">
        <v>206</v>
      </c>
      <c r="H267" s="14" t="s">
        <v>206</v>
      </c>
      <c r="I267" s="6" t="s">
        <v>206</v>
      </c>
      <c r="J267" s="15" t="s">
        <v>206</v>
      </c>
      <c r="K267" s="14" t="s">
        <v>206</v>
      </c>
      <c r="L267" s="6" t="s">
        <v>206</v>
      </c>
      <c r="M267" s="15" t="s">
        <v>206</v>
      </c>
    </row>
    <row r="268" spans="1:13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15" t="s">
        <v>206</v>
      </c>
      <c r="H268" s="14" t="s">
        <v>206</v>
      </c>
      <c r="I268" s="6" t="s">
        <v>206</v>
      </c>
      <c r="J268" s="15" t="s">
        <v>206</v>
      </c>
      <c r="K268" s="14" t="s">
        <v>206</v>
      </c>
      <c r="L268" s="6" t="s">
        <v>206</v>
      </c>
      <c r="M268" s="15" t="s">
        <v>206</v>
      </c>
    </row>
    <row r="269" spans="1:13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15" t="s">
        <v>206</v>
      </c>
      <c r="H269" s="14" t="s">
        <v>206</v>
      </c>
      <c r="I269" s="6" t="s">
        <v>206</v>
      </c>
      <c r="J269" s="15" t="s">
        <v>206</v>
      </c>
      <c r="K269" s="14" t="s">
        <v>206</v>
      </c>
      <c r="L269" s="6" t="s">
        <v>206</v>
      </c>
      <c r="M269" s="15" t="s">
        <v>206</v>
      </c>
    </row>
    <row r="270" spans="1:13" x14ac:dyDescent="0.25">
      <c r="A270" s="22" t="s">
        <v>157</v>
      </c>
      <c r="B270" s="12">
        <f t="shared" ref="B270:G270" si="69">SUM(B266:B269)</f>
        <v>5610842</v>
      </c>
      <c r="C270" s="5">
        <f t="shared" si="69"/>
        <v>1630960</v>
      </c>
      <c r="D270" s="5">
        <f t="shared" si="69"/>
        <v>680750</v>
      </c>
      <c r="E270" s="5">
        <f t="shared" si="69"/>
        <v>0</v>
      </c>
      <c r="F270" s="5">
        <f t="shared" si="69"/>
        <v>665099</v>
      </c>
      <c r="G270" s="13">
        <f t="shared" si="69"/>
        <v>8587651</v>
      </c>
      <c r="H270" s="12">
        <f t="shared" ref="H270:M270" si="70">SUM(H266:H269)</f>
        <v>-547125572</v>
      </c>
      <c r="I270" s="5">
        <f t="shared" si="70"/>
        <v>9706345</v>
      </c>
      <c r="J270" s="13">
        <f t="shared" si="70"/>
        <v>-537419227</v>
      </c>
      <c r="K270" s="12">
        <f t="shared" si="70"/>
        <v>-528831576</v>
      </c>
      <c r="L270" s="5">
        <f t="shared" si="70"/>
        <v>626805077</v>
      </c>
      <c r="M270" s="13">
        <f t="shared" si="70"/>
        <v>97973501</v>
      </c>
    </row>
    <row r="271" spans="1:13" x14ac:dyDescent="0.25">
      <c r="A271" s="24"/>
      <c r="B271" s="32"/>
      <c r="C271" s="33"/>
      <c r="D271" s="33"/>
      <c r="E271" s="33"/>
      <c r="F271" s="33"/>
      <c r="G271" s="34"/>
      <c r="H271" s="32"/>
      <c r="I271" s="33"/>
      <c r="J271" s="34"/>
      <c r="K271" s="32"/>
      <c r="L271" s="33"/>
      <c r="M271" s="34"/>
    </row>
    <row r="272" spans="1:13" x14ac:dyDescent="0.25">
      <c r="A272" s="22" t="s">
        <v>194</v>
      </c>
      <c r="B272" s="32"/>
      <c r="C272" s="33"/>
      <c r="D272" s="33"/>
      <c r="E272" s="33"/>
      <c r="F272" s="33"/>
      <c r="G272" s="34"/>
      <c r="H272" s="32"/>
      <c r="I272" s="33"/>
      <c r="J272" s="34"/>
      <c r="K272" s="32"/>
      <c r="L272" s="33"/>
      <c r="M272" s="34"/>
    </row>
    <row r="273" spans="1:13" x14ac:dyDescent="0.25">
      <c r="A273" s="25" t="s">
        <v>202</v>
      </c>
      <c r="B273" s="14">
        <v>242111</v>
      </c>
      <c r="C273" s="6">
        <v>627788</v>
      </c>
      <c r="D273" s="6">
        <v>176542</v>
      </c>
      <c r="E273" s="6">
        <v>2995499</v>
      </c>
      <c r="F273" s="6">
        <v>50846</v>
      </c>
      <c r="G273" s="15">
        <v>4092786</v>
      </c>
      <c r="H273" s="14">
        <v>5196594</v>
      </c>
      <c r="I273" s="6">
        <v>16836398</v>
      </c>
      <c r="J273" s="15">
        <v>22032992</v>
      </c>
      <c r="K273" s="14">
        <v>26125778</v>
      </c>
      <c r="L273" s="6">
        <v>5031309</v>
      </c>
      <c r="M273" s="15">
        <v>31157087</v>
      </c>
    </row>
    <row r="274" spans="1:13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15" t="s">
        <v>206</v>
      </c>
      <c r="H274" s="14" t="s">
        <v>206</v>
      </c>
      <c r="I274" s="6" t="s">
        <v>206</v>
      </c>
      <c r="J274" s="15" t="s">
        <v>206</v>
      </c>
      <c r="K274" s="14" t="s">
        <v>206</v>
      </c>
      <c r="L274" s="6" t="s">
        <v>206</v>
      </c>
      <c r="M274" s="15" t="s">
        <v>206</v>
      </c>
    </row>
    <row r="275" spans="1:13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15" t="s">
        <v>206</v>
      </c>
      <c r="H275" s="14" t="s">
        <v>206</v>
      </c>
      <c r="I275" s="6" t="s">
        <v>206</v>
      </c>
      <c r="J275" s="15" t="s">
        <v>206</v>
      </c>
      <c r="K275" s="14" t="s">
        <v>206</v>
      </c>
      <c r="L275" s="6" t="s">
        <v>206</v>
      </c>
      <c r="M275" s="15" t="s">
        <v>206</v>
      </c>
    </row>
    <row r="276" spans="1:13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15" t="s">
        <v>206</v>
      </c>
      <c r="H276" s="14" t="s">
        <v>206</v>
      </c>
      <c r="I276" s="6" t="s">
        <v>206</v>
      </c>
      <c r="J276" s="15" t="s">
        <v>206</v>
      </c>
      <c r="K276" s="14" t="s">
        <v>206</v>
      </c>
      <c r="L276" s="6" t="s">
        <v>206</v>
      </c>
      <c r="M276" s="15" t="s">
        <v>206</v>
      </c>
    </row>
    <row r="277" spans="1:13" x14ac:dyDescent="0.25">
      <c r="A277" s="22" t="s">
        <v>157</v>
      </c>
      <c r="B277" s="12">
        <f t="shared" ref="B277:G277" si="71">SUM(B273:B276)</f>
        <v>242111</v>
      </c>
      <c r="C277" s="5">
        <f t="shared" si="71"/>
        <v>627788</v>
      </c>
      <c r="D277" s="5">
        <f t="shared" si="71"/>
        <v>176542</v>
      </c>
      <c r="E277" s="5">
        <f t="shared" si="71"/>
        <v>2995499</v>
      </c>
      <c r="F277" s="5">
        <f t="shared" si="71"/>
        <v>50846</v>
      </c>
      <c r="G277" s="13">
        <f t="shared" si="71"/>
        <v>4092786</v>
      </c>
      <c r="H277" s="12">
        <f t="shared" ref="H277:M277" si="72">SUM(H273:H276)</f>
        <v>5196594</v>
      </c>
      <c r="I277" s="5">
        <f t="shared" si="72"/>
        <v>16836398</v>
      </c>
      <c r="J277" s="13">
        <f t="shared" si="72"/>
        <v>22032992</v>
      </c>
      <c r="K277" s="12">
        <f t="shared" si="72"/>
        <v>26125778</v>
      </c>
      <c r="L277" s="5">
        <f t="shared" si="72"/>
        <v>5031309</v>
      </c>
      <c r="M277" s="13">
        <f t="shared" si="72"/>
        <v>31157087</v>
      </c>
    </row>
    <row r="278" spans="1:13" x14ac:dyDescent="0.25">
      <c r="A278" s="24"/>
      <c r="B278" s="32"/>
      <c r="C278" s="33"/>
      <c r="D278" s="33"/>
      <c r="E278" s="33"/>
      <c r="F278" s="33"/>
      <c r="G278" s="34"/>
      <c r="H278" s="32"/>
      <c r="I278" s="33"/>
      <c r="J278" s="34"/>
      <c r="K278" s="32"/>
      <c r="L278" s="33"/>
      <c r="M278" s="34"/>
    </row>
    <row r="279" spans="1:13" x14ac:dyDescent="0.25">
      <c r="A279" s="22" t="s">
        <v>195</v>
      </c>
      <c r="B279" s="32"/>
      <c r="C279" s="33"/>
      <c r="D279" s="33"/>
      <c r="E279" s="33"/>
      <c r="F279" s="33"/>
      <c r="G279" s="34"/>
      <c r="H279" s="32"/>
      <c r="I279" s="33"/>
      <c r="J279" s="34"/>
      <c r="K279" s="32"/>
      <c r="L279" s="33"/>
      <c r="M279" s="34"/>
    </row>
    <row r="280" spans="1:13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15" t="s">
        <v>207</v>
      </c>
      <c r="H280" s="14" t="s">
        <v>207</v>
      </c>
      <c r="I280" s="6" t="s">
        <v>207</v>
      </c>
      <c r="J280" s="15" t="s">
        <v>207</v>
      </c>
      <c r="K280" s="14" t="s">
        <v>207</v>
      </c>
      <c r="L280" s="6" t="s">
        <v>207</v>
      </c>
      <c r="M280" s="15" t="s">
        <v>207</v>
      </c>
    </row>
    <row r="281" spans="1:13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15" t="s">
        <v>206</v>
      </c>
      <c r="H281" s="14" t="s">
        <v>206</v>
      </c>
      <c r="I281" s="6" t="s">
        <v>206</v>
      </c>
      <c r="J281" s="15" t="s">
        <v>206</v>
      </c>
      <c r="K281" s="14" t="s">
        <v>206</v>
      </c>
      <c r="L281" s="6" t="s">
        <v>206</v>
      </c>
      <c r="M281" s="15" t="s">
        <v>206</v>
      </c>
    </row>
    <row r="282" spans="1:13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15" t="s">
        <v>206</v>
      </c>
      <c r="H282" s="14" t="s">
        <v>206</v>
      </c>
      <c r="I282" s="6" t="s">
        <v>206</v>
      </c>
      <c r="J282" s="15" t="s">
        <v>206</v>
      </c>
      <c r="K282" s="14" t="s">
        <v>206</v>
      </c>
      <c r="L282" s="6" t="s">
        <v>206</v>
      </c>
      <c r="M282" s="15" t="s">
        <v>206</v>
      </c>
    </row>
    <row r="283" spans="1:13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15" t="s">
        <v>206</v>
      </c>
      <c r="H283" s="14" t="s">
        <v>206</v>
      </c>
      <c r="I283" s="6" t="s">
        <v>206</v>
      </c>
      <c r="J283" s="15" t="s">
        <v>206</v>
      </c>
      <c r="K283" s="14" t="s">
        <v>206</v>
      </c>
      <c r="L283" s="6" t="s">
        <v>206</v>
      </c>
      <c r="M283" s="15" t="s">
        <v>206</v>
      </c>
    </row>
    <row r="284" spans="1:13" x14ac:dyDescent="0.25">
      <c r="A284" s="22" t="s">
        <v>157</v>
      </c>
      <c r="B284" s="12">
        <f t="shared" ref="B284:G284" si="73">SUM(B280:B283)</f>
        <v>0</v>
      </c>
      <c r="C284" s="5">
        <f t="shared" si="73"/>
        <v>0</v>
      </c>
      <c r="D284" s="5">
        <f t="shared" si="73"/>
        <v>0</v>
      </c>
      <c r="E284" s="5">
        <f t="shared" si="73"/>
        <v>0</v>
      </c>
      <c r="F284" s="5">
        <f t="shared" si="73"/>
        <v>0</v>
      </c>
      <c r="G284" s="13">
        <f t="shared" si="73"/>
        <v>0</v>
      </c>
      <c r="H284" s="12">
        <f t="shared" ref="H284:M284" si="74">SUM(H280:H283)</f>
        <v>0</v>
      </c>
      <c r="I284" s="5">
        <f t="shared" si="74"/>
        <v>0</v>
      </c>
      <c r="J284" s="13">
        <f t="shared" si="74"/>
        <v>0</v>
      </c>
      <c r="K284" s="12">
        <f t="shared" si="74"/>
        <v>0</v>
      </c>
      <c r="L284" s="5">
        <f t="shared" si="74"/>
        <v>0</v>
      </c>
      <c r="M284" s="13">
        <f t="shared" si="74"/>
        <v>0</v>
      </c>
    </row>
    <row r="285" spans="1:13" x14ac:dyDescent="0.25">
      <c r="A285" s="24"/>
      <c r="B285" s="32"/>
      <c r="C285" s="33"/>
      <c r="D285" s="33"/>
      <c r="E285" s="33"/>
      <c r="F285" s="33"/>
      <c r="G285" s="34"/>
      <c r="H285" s="32"/>
      <c r="I285" s="33"/>
      <c r="J285" s="34"/>
      <c r="K285" s="32"/>
      <c r="L285" s="33"/>
      <c r="M285" s="34"/>
    </row>
    <row r="286" spans="1:13" x14ac:dyDescent="0.25">
      <c r="A286" s="22" t="s">
        <v>196</v>
      </c>
      <c r="B286" s="32"/>
      <c r="C286" s="33"/>
      <c r="D286" s="33"/>
      <c r="E286" s="33"/>
      <c r="F286" s="33"/>
      <c r="G286" s="34"/>
      <c r="H286" s="32"/>
      <c r="I286" s="33"/>
      <c r="J286" s="34"/>
      <c r="K286" s="32"/>
      <c r="L286" s="33"/>
      <c r="M286" s="34"/>
    </row>
    <row r="287" spans="1:13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15" t="s">
        <v>207</v>
      </c>
      <c r="H287" s="14" t="s">
        <v>207</v>
      </c>
      <c r="I287" s="6" t="s">
        <v>207</v>
      </c>
      <c r="J287" s="15" t="s">
        <v>207</v>
      </c>
      <c r="K287" s="14" t="s">
        <v>207</v>
      </c>
      <c r="L287" s="6" t="s">
        <v>207</v>
      </c>
      <c r="M287" s="15" t="s">
        <v>207</v>
      </c>
    </row>
    <row r="288" spans="1:13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15" t="s">
        <v>206</v>
      </c>
      <c r="H288" s="14" t="s">
        <v>206</v>
      </c>
      <c r="I288" s="6" t="s">
        <v>206</v>
      </c>
      <c r="J288" s="15" t="s">
        <v>206</v>
      </c>
      <c r="K288" s="14" t="s">
        <v>206</v>
      </c>
      <c r="L288" s="6" t="s">
        <v>206</v>
      </c>
      <c r="M288" s="15" t="s">
        <v>206</v>
      </c>
    </row>
    <row r="289" spans="1:13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15" t="s">
        <v>206</v>
      </c>
      <c r="H289" s="14" t="s">
        <v>206</v>
      </c>
      <c r="I289" s="6" t="s">
        <v>206</v>
      </c>
      <c r="J289" s="15" t="s">
        <v>206</v>
      </c>
      <c r="K289" s="14" t="s">
        <v>206</v>
      </c>
      <c r="L289" s="6" t="s">
        <v>206</v>
      </c>
      <c r="M289" s="15" t="s">
        <v>206</v>
      </c>
    </row>
    <row r="290" spans="1:13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15" t="s">
        <v>206</v>
      </c>
      <c r="H290" s="14" t="s">
        <v>206</v>
      </c>
      <c r="I290" s="6" t="s">
        <v>206</v>
      </c>
      <c r="J290" s="15" t="s">
        <v>206</v>
      </c>
      <c r="K290" s="14" t="s">
        <v>206</v>
      </c>
      <c r="L290" s="6" t="s">
        <v>206</v>
      </c>
      <c r="M290" s="15" t="s">
        <v>206</v>
      </c>
    </row>
    <row r="291" spans="1:13" ht="15.75" thickBot="1" x14ac:dyDescent="0.3">
      <c r="A291" s="26" t="s">
        <v>157</v>
      </c>
      <c r="B291" s="16">
        <f t="shared" ref="B291:G291" si="75">SUM(B287:B290)</f>
        <v>0</v>
      </c>
      <c r="C291" s="21">
        <f t="shared" si="75"/>
        <v>0</v>
      </c>
      <c r="D291" s="21">
        <f t="shared" si="75"/>
        <v>0</v>
      </c>
      <c r="E291" s="21">
        <f t="shared" si="75"/>
        <v>0</v>
      </c>
      <c r="F291" s="21">
        <f t="shared" si="75"/>
        <v>0</v>
      </c>
      <c r="G291" s="17">
        <f t="shared" si="75"/>
        <v>0</v>
      </c>
      <c r="H291" s="16">
        <f t="shared" ref="H291:M291" si="76">SUM(H287:H290)</f>
        <v>0</v>
      </c>
      <c r="I291" s="21">
        <f t="shared" si="76"/>
        <v>0</v>
      </c>
      <c r="J291" s="17">
        <f t="shared" si="76"/>
        <v>0</v>
      </c>
      <c r="K291" s="16">
        <f t="shared" si="76"/>
        <v>0</v>
      </c>
      <c r="L291" s="21">
        <f t="shared" si="76"/>
        <v>0</v>
      </c>
      <c r="M291" s="17">
        <f t="shared" si="76"/>
        <v>0</v>
      </c>
    </row>
  </sheetData>
  <sheetProtection formatCells="0" formatColumns="0" formatRows="0" insertColumns="0" insertRows="0" insertHyperlinks="0" deleteColumns="0" deleteRows="0" sort="0" autoFilter="0" pivotTables="0"/>
  <mergeCells count="4">
    <mergeCell ref="A13:A14"/>
    <mergeCell ref="B13:G13"/>
    <mergeCell ref="H13:J13"/>
    <mergeCell ref="K13:M13"/>
  </mergeCells>
  <phoneticPr fontId="16" type="noConversion"/>
  <conditionalFormatting sqref="B1:M1048576">
    <cfRule type="cellIs" dxfId="1" priority="1" operator="equal">
      <formula>"Delinquent"</formula>
    </cfRule>
    <cfRule type="cellIs" dxfId="0" priority="2" operator="lessThan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P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16" width="19.140625" style="44" customWidth="1"/>
    <col min="17" max="16384" width="9.140625" style="1"/>
  </cols>
  <sheetData>
    <row r="6" spans="1:16" ht="18" x14ac:dyDescent="0.25">
      <c r="A6" s="2" t="str">
        <f>Contents!A7</f>
        <v>Nevada Healthcare Quarterly Reports</v>
      </c>
    </row>
    <row r="7" spans="1:16" ht="18.75" x14ac:dyDescent="0.3">
      <c r="A7" s="41" t="str">
        <f>Contents!A8</f>
        <v>Acute Hospitals Financial Reports: First Quarter 2026</v>
      </c>
      <c r="B7" s="47"/>
      <c r="C7" s="47"/>
      <c r="D7" s="45"/>
      <c r="E7" s="45"/>
      <c r="F7" s="45"/>
      <c r="G7" s="45"/>
      <c r="H7" s="45"/>
      <c r="I7" s="45"/>
    </row>
    <row r="8" spans="1:16" ht="18.75" x14ac:dyDescent="0.3">
      <c r="A8" s="42" t="s">
        <v>16</v>
      </c>
      <c r="B8" s="47"/>
      <c r="C8" s="47"/>
      <c r="D8" s="45"/>
      <c r="E8" s="45"/>
      <c r="F8" s="45"/>
      <c r="G8" s="45"/>
      <c r="H8" s="45"/>
      <c r="I8" s="45"/>
    </row>
    <row r="9" spans="1:16" ht="18.75" x14ac:dyDescent="0.3">
      <c r="A9" s="27" t="str">
        <f>Contents!A9</f>
        <v>Produced on May 11, 2026</v>
      </c>
      <c r="B9" s="47"/>
      <c r="C9" s="47"/>
      <c r="D9" s="45"/>
      <c r="E9" s="45"/>
      <c r="F9" s="45"/>
      <c r="G9" s="45"/>
      <c r="H9" s="45"/>
      <c r="I9" s="45"/>
    </row>
    <row r="10" spans="1:16" ht="18.75" x14ac:dyDescent="0.3">
      <c r="A10" s="27" t="str">
        <f>Contents!A10</f>
        <v>Includes data loaded through May 10, 2026</v>
      </c>
      <c r="B10" s="47"/>
      <c r="C10" s="47"/>
      <c r="D10" s="45"/>
      <c r="E10" s="45"/>
      <c r="F10" s="45"/>
      <c r="G10" s="45"/>
      <c r="H10" s="45"/>
      <c r="I10" s="45"/>
    </row>
    <row r="11" spans="1:16" x14ac:dyDescent="0.25">
      <c r="A11" s="3"/>
      <c r="B11" s="45"/>
      <c r="C11" s="45"/>
      <c r="D11" s="45"/>
      <c r="E11" s="45"/>
      <c r="F11" s="45"/>
      <c r="G11" s="45"/>
      <c r="H11" s="45"/>
      <c r="I11" s="45"/>
    </row>
    <row r="12" spans="1:16" ht="15.75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  <c r="I12" s="45"/>
    </row>
    <row r="13" spans="1:16" s="48" customFormat="1" ht="24.75" customHeight="1" x14ac:dyDescent="0.25">
      <c r="A13" s="55" t="s">
        <v>19</v>
      </c>
      <c r="B13" s="52" t="s">
        <v>17</v>
      </c>
      <c r="C13" s="53"/>
      <c r="D13" s="53"/>
      <c r="E13" s="53"/>
      <c r="F13" s="53"/>
      <c r="G13" s="53"/>
      <c r="H13" s="53"/>
      <c r="I13" s="54"/>
      <c r="J13" s="57" t="s">
        <v>28</v>
      </c>
      <c r="K13" s="59" t="s">
        <v>29</v>
      </c>
      <c r="L13" s="59" t="s">
        <v>30</v>
      </c>
      <c r="M13" s="59" t="s">
        <v>31</v>
      </c>
      <c r="N13" s="52" t="s">
        <v>18</v>
      </c>
      <c r="O13" s="54"/>
      <c r="P13" s="50" t="s">
        <v>34</v>
      </c>
    </row>
    <row r="14" spans="1:16" s="48" customFormat="1" ht="60" customHeight="1" x14ac:dyDescent="0.25">
      <c r="A14" s="56"/>
      <c r="B14" s="10" t="s">
        <v>20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11" t="s">
        <v>27</v>
      </c>
      <c r="J14" s="58"/>
      <c r="K14" s="60"/>
      <c r="L14" s="60"/>
      <c r="M14" s="60"/>
      <c r="N14" s="10" t="s">
        <v>32</v>
      </c>
      <c r="O14" s="11" t="s">
        <v>33</v>
      </c>
      <c r="P14" s="51"/>
    </row>
    <row r="15" spans="1:16" x14ac:dyDescent="0.25">
      <c r="A15" s="22" t="s">
        <v>158</v>
      </c>
      <c r="B15" s="12">
        <f>SUM(B16:B18)</f>
        <v>1613946292.46</v>
      </c>
      <c r="C15" s="5">
        <f t="shared" ref="C15:P15" si="0">SUM(C16:C18)</f>
        <v>843923195.94999993</v>
      </c>
      <c r="D15" s="5">
        <f t="shared" si="0"/>
        <v>4086594.74</v>
      </c>
      <c r="E15" s="5">
        <f t="shared" si="0"/>
        <v>32619654.550000001</v>
      </c>
      <c r="F15" s="5">
        <f t="shared" si="0"/>
        <v>599766</v>
      </c>
      <c r="G15" s="5">
        <f t="shared" si="0"/>
        <v>10534916.23</v>
      </c>
      <c r="H15" s="5">
        <f t="shared" si="0"/>
        <v>47840931.519999996</v>
      </c>
      <c r="I15" s="13">
        <f t="shared" si="0"/>
        <v>2505710419.9299998</v>
      </c>
      <c r="J15" s="18">
        <f t="shared" si="0"/>
        <v>29826728.77</v>
      </c>
      <c r="K15" s="7">
        <f t="shared" si="0"/>
        <v>2535537148.7000003</v>
      </c>
      <c r="L15" s="7">
        <f t="shared" si="0"/>
        <v>2173107932.0599999</v>
      </c>
      <c r="M15" s="7">
        <f t="shared" si="0"/>
        <v>362429216.63999993</v>
      </c>
      <c r="N15" s="12">
        <f t="shared" si="0"/>
        <v>5904359.0800000001</v>
      </c>
      <c r="O15" s="13">
        <f t="shared" si="0"/>
        <v>28271134</v>
      </c>
      <c r="P15" s="7">
        <f t="shared" si="0"/>
        <v>340062441.71999997</v>
      </c>
    </row>
    <row r="16" spans="1:16" x14ac:dyDescent="0.25">
      <c r="A16" s="23" t="s">
        <v>146</v>
      </c>
      <c r="B16" s="12">
        <f>B25+B32+B39+B46+B53+B60+B67+B74+B81+B88+B95+B102+B109+B116+B123+B130+B137+B144+B151</f>
        <v>1226486684.46</v>
      </c>
      <c r="C16" s="5">
        <f t="shared" ref="C16:P16" si="1">C25+C32+C39+C46+C53+C60+C67+C74+C81+C88+C95+C102+C109+C116+C123+C130+C137+C144+C151</f>
        <v>425991304.57999998</v>
      </c>
      <c r="D16" s="5">
        <f t="shared" si="1"/>
        <v>0</v>
      </c>
      <c r="E16" s="5">
        <f t="shared" si="1"/>
        <v>20996774</v>
      </c>
      <c r="F16" s="5">
        <f t="shared" si="1"/>
        <v>0</v>
      </c>
      <c r="G16" s="5">
        <f t="shared" si="1"/>
        <v>0</v>
      </c>
      <c r="H16" s="5">
        <f t="shared" si="1"/>
        <v>20996774</v>
      </c>
      <c r="I16" s="13">
        <f t="shared" si="1"/>
        <v>1673474763.0399997</v>
      </c>
      <c r="J16" s="18">
        <f t="shared" si="1"/>
        <v>17392325.189999998</v>
      </c>
      <c r="K16" s="7">
        <f t="shared" si="1"/>
        <v>1690867088.23</v>
      </c>
      <c r="L16" s="7">
        <f t="shared" si="1"/>
        <v>1387510902.5599999</v>
      </c>
      <c r="M16" s="7">
        <f t="shared" si="1"/>
        <v>303356185.66999996</v>
      </c>
      <c r="N16" s="12">
        <f t="shared" si="1"/>
        <v>1990759</v>
      </c>
      <c r="O16" s="13">
        <f t="shared" si="1"/>
        <v>21295965.5</v>
      </c>
      <c r="P16" s="7">
        <f t="shared" si="1"/>
        <v>284050979.16999996</v>
      </c>
    </row>
    <row r="17" spans="1:16" x14ac:dyDescent="0.25">
      <c r="A17" s="23" t="s">
        <v>147</v>
      </c>
      <c r="B17" s="12">
        <f>B158+B165+B172+B179+B186+B193</f>
        <v>363651547.10000002</v>
      </c>
      <c r="C17" s="5">
        <f t="shared" ref="C17:P17" si="2">C158+C165+C172+C179+C186+C193</f>
        <v>318882737.97000003</v>
      </c>
      <c r="D17" s="5">
        <f t="shared" si="2"/>
        <v>0</v>
      </c>
      <c r="E17" s="5">
        <f t="shared" si="2"/>
        <v>248539</v>
      </c>
      <c r="F17" s="5">
        <f t="shared" si="2"/>
        <v>0</v>
      </c>
      <c r="G17" s="5">
        <f t="shared" si="2"/>
        <v>7729532</v>
      </c>
      <c r="H17" s="5">
        <f t="shared" si="2"/>
        <v>7978071</v>
      </c>
      <c r="I17" s="13">
        <f t="shared" si="2"/>
        <v>690512356.06999993</v>
      </c>
      <c r="J17" s="18">
        <f t="shared" si="2"/>
        <v>11021937.060000001</v>
      </c>
      <c r="K17" s="7">
        <f t="shared" si="2"/>
        <v>701534293.13</v>
      </c>
      <c r="L17" s="7">
        <f t="shared" si="2"/>
        <v>648448087.99000001</v>
      </c>
      <c r="M17" s="7">
        <f t="shared" si="2"/>
        <v>53086205.140000001</v>
      </c>
      <c r="N17" s="12">
        <f t="shared" si="2"/>
        <v>-2910300.64</v>
      </c>
      <c r="O17" s="13">
        <f t="shared" si="2"/>
        <v>5422639</v>
      </c>
      <c r="P17" s="7">
        <f t="shared" si="2"/>
        <v>44753265.5</v>
      </c>
    </row>
    <row r="18" spans="1:16" x14ac:dyDescent="0.25">
      <c r="A18" s="23" t="s">
        <v>148</v>
      </c>
      <c r="B18" s="12">
        <f>B200+B207+B214+B221+B228+B235+B242+B249+B256+B263+B270+B277+B284+B291</f>
        <v>23808060.899999999</v>
      </c>
      <c r="C18" s="5">
        <f t="shared" ref="C18:P18" si="3">C200+C207+C214+C221+C228+C235+C242+C249+C256+C263+C270+C277+C284+C291</f>
        <v>99049153.399999991</v>
      </c>
      <c r="D18" s="5">
        <f t="shared" si="3"/>
        <v>4086594.74</v>
      </c>
      <c r="E18" s="5">
        <f t="shared" si="3"/>
        <v>11374341.550000001</v>
      </c>
      <c r="F18" s="5">
        <f t="shared" si="3"/>
        <v>599766</v>
      </c>
      <c r="G18" s="5">
        <f t="shared" si="3"/>
        <v>2805384.23</v>
      </c>
      <c r="H18" s="5">
        <f t="shared" si="3"/>
        <v>18866086.52</v>
      </c>
      <c r="I18" s="13">
        <f t="shared" si="3"/>
        <v>141723300.81999999</v>
      </c>
      <c r="J18" s="18">
        <f t="shared" si="3"/>
        <v>1412466.52</v>
      </c>
      <c r="K18" s="7">
        <f t="shared" si="3"/>
        <v>143135767.34</v>
      </c>
      <c r="L18" s="7">
        <f t="shared" si="3"/>
        <v>137148941.50999999</v>
      </c>
      <c r="M18" s="7">
        <f t="shared" si="3"/>
        <v>5986825.8300000001</v>
      </c>
      <c r="N18" s="12">
        <f t="shared" si="3"/>
        <v>6823900.7200000007</v>
      </c>
      <c r="O18" s="13">
        <f t="shared" si="3"/>
        <v>1552529.5</v>
      </c>
      <c r="P18" s="7">
        <f t="shared" si="3"/>
        <v>11258197.050000001</v>
      </c>
    </row>
    <row r="19" spans="1:16" x14ac:dyDescent="0.25">
      <c r="A19" s="24"/>
      <c r="B19" s="32"/>
      <c r="C19" s="33"/>
      <c r="D19" s="33"/>
      <c r="E19" s="33"/>
      <c r="F19" s="33"/>
      <c r="G19" s="33"/>
      <c r="H19" s="33"/>
      <c r="I19" s="34"/>
      <c r="J19" s="46"/>
      <c r="K19" s="35"/>
      <c r="L19" s="35"/>
      <c r="M19" s="35"/>
      <c r="N19" s="32"/>
      <c r="O19" s="34"/>
      <c r="P19" s="35"/>
    </row>
    <row r="20" spans="1:16" x14ac:dyDescent="0.25">
      <c r="A20" s="22" t="s">
        <v>160</v>
      </c>
      <c r="B20" s="32"/>
      <c r="C20" s="33"/>
      <c r="D20" s="33"/>
      <c r="E20" s="33"/>
      <c r="F20" s="33"/>
      <c r="G20" s="33"/>
      <c r="H20" s="33"/>
      <c r="I20" s="34"/>
      <c r="J20" s="46"/>
      <c r="K20" s="35"/>
      <c r="L20" s="35"/>
      <c r="M20" s="35"/>
      <c r="N20" s="32"/>
      <c r="O20" s="34"/>
      <c r="P20" s="35"/>
    </row>
    <row r="21" spans="1:16" x14ac:dyDescent="0.25">
      <c r="A21" s="25" t="s">
        <v>202</v>
      </c>
      <c r="B21" s="14">
        <v>71795842.060000002</v>
      </c>
      <c r="C21" s="6">
        <v>24973739.190000001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15">
        <v>96769581.25</v>
      </c>
      <c r="J21" s="19">
        <v>252550.68</v>
      </c>
      <c r="K21" s="8">
        <v>97022131.930000007</v>
      </c>
      <c r="L21" s="8">
        <v>82773329.890000001</v>
      </c>
      <c r="M21" s="8">
        <v>14248802.039999999</v>
      </c>
      <c r="N21" s="14">
        <v>0</v>
      </c>
      <c r="O21" s="15">
        <v>3385075.5</v>
      </c>
      <c r="P21" s="8">
        <v>10863726.539999999</v>
      </c>
    </row>
    <row r="22" spans="1:16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6" t="s">
        <v>206</v>
      </c>
      <c r="I22" s="15" t="s">
        <v>206</v>
      </c>
      <c r="J22" s="19" t="s">
        <v>206</v>
      </c>
      <c r="K22" s="8" t="s">
        <v>206</v>
      </c>
      <c r="L22" s="8" t="s">
        <v>206</v>
      </c>
      <c r="M22" s="8" t="s">
        <v>206</v>
      </c>
      <c r="N22" s="14" t="s">
        <v>206</v>
      </c>
      <c r="O22" s="15" t="s">
        <v>206</v>
      </c>
      <c r="P22" s="8" t="s">
        <v>206</v>
      </c>
    </row>
    <row r="23" spans="1:16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6" t="s">
        <v>206</v>
      </c>
      <c r="I23" s="15" t="s">
        <v>206</v>
      </c>
      <c r="J23" s="19" t="s">
        <v>206</v>
      </c>
      <c r="K23" s="8" t="s">
        <v>206</v>
      </c>
      <c r="L23" s="8" t="s">
        <v>206</v>
      </c>
      <c r="M23" s="8" t="s">
        <v>206</v>
      </c>
      <c r="N23" s="14" t="s">
        <v>206</v>
      </c>
      <c r="O23" s="15" t="s">
        <v>206</v>
      </c>
      <c r="P23" s="8" t="s">
        <v>206</v>
      </c>
    </row>
    <row r="24" spans="1:16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6" t="s">
        <v>206</v>
      </c>
      <c r="I24" s="15" t="s">
        <v>206</v>
      </c>
      <c r="J24" s="19" t="s">
        <v>206</v>
      </c>
      <c r="K24" s="8" t="s">
        <v>206</v>
      </c>
      <c r="L24" s="8" t="s">
        <v>206</v>
      </c>
      <c r="M24" s="8" t="s">
        <v>206</v>
      </c>
      <c r="N24" s="14" t="s">
        <v>206</v>
      </c>
      <c r="O24" s="15" t="s">
        <v>206</v>
      </c>
      <c r="P24" s="8" t="s">
        <v>206</v>
      </c>
    </row>
    <row r="25" spans="1:16" x14ac:dyDescent="0.25">
      <c r="A25" s="22" t="s">
        <v>157</v>
      </c>
      <c r="B25" s="12">
        <f>SUM(B21:B24)</f>
        <v>71795842.060000002</v>
      </c>
      <c r="C25" s="5">
        <f t="shared" ref="C25:I25" si="4">SUM(C21:C24)</f>
        <v>24973739.190000001</v>
      </c>
      <c r="D25" s="5">
        <f t="shared" si="4"/>
        <v>0</v>
      </c>
      <c r="E25" s="5">
        <f t="shared" si="4"/>
        <v>0</v>
      </c>
      <c r="F25" s="5">
        <f t="shared" si="4"/>
        <v>0</v>
      </c>
      <c r="G25" s="5">
        <f t="shared" si="4"/>
        <v>0</v>
      </c>
      <c r="H25" s="5">
        <f t="shared" si="4"/>
        <v>0</v>
      </c>
      <c r="I25" s="13">
        <f t="shared" si="4"/>
        <v>96769581.25</v>
      </c>
      <c r="J25" s="18">
        <f t="shared" ref="J25:P25" si="5">SUM(J21:J24)</f>
        <v>252550.68</v>
      </c>
      <c r="K25" s="7">
        <f t="shared" si="5"/>
        <v>97022131.930000007</v>
      </c>
      <c r="L25" s="7">
        <f t="shared" si="5"/>
        <v>82773329.890000001</v>
      </c>
      <c r="M25" s="7">
        <f t="shared" si="5"/>
        <v>14248802.039999999</v>
      </c>
      <c r="N25" s="12">
        <f t="shared" si="5"/>
        <v>0</v>
      </c>
      <c r="O25" s="13">
        <f t="shared" si="5"/>
        <v>3385075.5</v>
      </c>
      <c r="P25" s="7">
        <f t="shared" si="5"/>
        <v>10863726.539999999</v>
      </c>
    </row>
    <row r="26" spans="1:16" x14ac:dyDescent="0.25">
      <c r="A26" s="24"/>
      <c r="B26" s="32"/>
      <c r="C26" s="33"/>
      <c r="D26" s="33"/>
      <c r="E26" s="33"/>
      <c r="F26" s="33"/>
      <c r="G26" s="33"/>
      <c r="H26" s="33"/>
      <c r="I26" s="34"/>
      <c r="J26" s="46"/>
      <c r="K26" s="35"/>
      <c r="L26" s="35"/>
      <c r="M26" s="35"/>
      <c r="N26" s="32"/>
      <c r="O26" s="34"/>
      <c r="P26" s="35"/>
    </row>
    <row r="27" spans="1:16" x14ac:dyDescent="0.25">
      <c r="A27" s="22" t="s">
        <v>161</v>
      </c>
      <c r="B27" s="32"/>
      <c r="C27" s="33"/>
      <c r="D27" s="33"/>
      <c r="E27" s="33"/>
      <c r="F27" s="33"/>
      <c r="G27" s="33"/>
      <c r="H27" s="33"/>
      <c r="I27" s="34"/>
      <c r="J27" s="46"/>
      <c r="K27" s="35"/>
      <c r="L27" s="35"/>
      <c r="M27" s="35"/>
      <c r="N27" s="32"/>
      <c r="O27" s="34"/>
      <c r="P27" s="35"/>
    </row>
    <row r="28" spans="1:16" x14ac:dyDescent="0.25">
      <c r="A28" s="25" t="s">
        <v>202</v>
      </c>
      <c r="B28" s="14">
        <v>212305</v>
      </c>
      <c r="C28" s="6">
        <v>5715884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15">
        <v>5928189</v>
      </c>
      <c r="J28" s="19">
        <v>90106</v>
      </c>
      <c r="K28" s="8">
        <v>6018295</v>
      </c>
      <c r="L28" s="8">
        <v>3798114</v>
      </c>
      <c r="M28" s="8">
        <v>2220181</v>
      </c>
      <c r="N28" s="14">
        <v>287</v>
      </c>
      <c r="O28" s="15">
        <v>0</v>
      </c>
      <c r="P28" s="8">
        <v>2220468</v>
      </c>
    </row>
    <row r="29" spans="1:16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6" t="s">
        <v>206</v>
      </c>
      <c r="I29" s="15" t="s">
        <v>206</v>
      </c>
      <c r="J29" s="19" t="s">
        <v>206</v>
      </c>
      <c r="K29" s="8" t="s">
        <v>206</v>
      </c>
      <c r="L29" s="8" t="s">
        <v>206</v>
      </c>
      <c r="M29" s="8" t="s">
        <v>206</v>
      </c>
      <c r="N29" s="14" t="s">
        <v>206</v>
      </c>
      <c r="O29" s="15" t="s">
        <v>206</v>
      </c>
      <c r="P29" s="8" t="s">
        <v>206</v>
      </c>
    </row>
    <row r="30" spans="1:16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6" t="s">
        <v>206</v>
      </c>
      <c r="I30" s="15" t="s">
        <v>206</v>
      </c>
      <c r="J30" s="19" t="s">
        <v>206</v>
      </c>
      <c r="K30" s="8" t="s">
        <v>206</v>
      </c>
      <c r="L30" s="8" t="s">
        <v>206</v>
      </c>
      <c r="M30" s="8" t="s">
        <v>206</v>
      </c>
      <c r="N30" s="14" t="s">
        <v>206</v>
      </c>
      <c r="O30" s="15" t="s">
        <v>206</v>
      </c>
      <c r="P30" s="8" t="s">
        <v>206</v>
      </c>
    </row>
    <row r="31" spans="1:16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6" t="s">
        <v>206</v>
      </c>
      <c r="I31" s="15" t="s">
        <v>206</v>
      </c>
      <c r="J31" s="19" t="s">
        <v>206</v>
      </c>
      <c r="K31" s="8" t="s">
        <v>206</v>
      </c>
      <c r="L31" s="8" t="s">
        <v>206</v>
      </c>
      <c r="M31" s="8" t="s">
        <v>206</v>
      </c>
      <c r="N31" s="14" t="s">
        <v>206</v>
      </c>
      <c r="O31" s="15" t="s">
        <v>206</v>
      </c>
      <c r="P31" s="8" t="s">
        <v>206</v>
      </c>
    </row>
    <row r="32" spans="1:16" x14ac:dyDescent="0.25">
      <c r="A32" s="22" t="s">
        <v>157</v>
      </c>
      <c r="B32" s="12">
        <f t="shared" ref="B32:I32" si="6">SUM(B28:B31)</f>
        <v>212305</v>
      </c>
      <c r="C32" s="5">
        <f t="shared" si="6"/>
        <v>5715884</v>
      </c>
      <c r="D32" s="5">
        <f t="shared" si="6"/>
        <v>0</v>
      </c>
      <c r="E32" s="5">
        <f t="shared" si="6"/>
        <v>0</v>
      </c>
      <c r="F32" s="5">
        <f t="shared" si="6"/>
        <v>0</v>
      </c>
      <c r="G32" s="5">
        <f t="shared" si="6"/>
        <v>0</v>
      </c>
      <c r="H32" s="5">
        <f t="shared" si="6"/>
        <v>0</v>
      </c>
      <c r="I32" s="13">
        <f t="shared" si="6"/>
        <v>5928189</v>
      </c>
      <c r="J32" s="18">
        <f t="shared" ref="J32:P32" si="7">SUM(J28:J31)</f>
        <v>90106</v>
      </c>
      <c r="K32" s="7">
        <f t="shared" si="7"/>
        <v>6018295</v>
      </c>
      <c r="L32" s="7">
        <f t="shared" si="7"/>
        <v>3798114</v>
      </c>
      <c r="M32" s="7">
        <f t="shared" si="7"/>
        <v>2220181</v>
      </c>
      <c r="N32" s="12">
        <f t="shared" si="7"/>
        <v>287</v>
      </c>
      <c r="O32" s="13">
        <f t="shared" si="7"/>
        <v>0</v>
      </c>
      <c r="P32" s="7">
        <f t="shared" si="7"/>
        <v>2220468</v>
      </c>
    </row>
    <row r="33" spans="1:16" x14ac:dyDescent="0.25">
      <c r="A33" s="22"/>
      <c r="B33" s="12"/>
      <c r="C33" s="5"/>
      <c r="D33" s="5"/>
      <c r="E33" s="5"/>
      <c r="F33" s="5"/>
      <c r="G33" s="5"/>
      <c r="H33" s="5"/>
      <c r="I33" s="13"/>
      <c r="J33" s="18"/>
      <c r="K33" s="7"/>
      <c r="L33" s="7"/>
      <c r="M33" s="7"/>
      <c r="N33" s="12"/>
      <c r="O33" s="13"/>
      <c r="P33" s="7"/>
    </row>
    <row r="34" spans="1:16" x14ac:dyDescent="0.25">
      <c r="A34" s="22" t="s">
        <v>198</v>
      </c>
      <c r="B34" s="12"/>
      <c r="C34" s="5"/>
      <c r="D34" s="5"/>
      <c r="E34" s="5"/>
      <c r="F34" s="5"/>
      <c r="G34" s="5"/>
      <c r="H34" s="5"/>
      <c r="I34" s="13"/>
      <c r="J34" s="18"/>
      <c r="K34" s="7"/>
      <c r="L34" s="7"/>
      <c r="M34" s="7"/>
      <c r="N34" s="12"/>
      <c r="O34" s="13"/>
      <c r="P34" s="7"/>
    </row>
    <row r="35" spans="1:16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6" t="s">
        <v>206</v>
      </c>
      <c r="I35" s="15" t="s">
        <v>206</v>
      </c>
      <c r="J35" s="19" t="s">
        <v>206</v>
      </c>
      <c r="K35" s="8" t="s">
        <v>206</v>
      </c>
      <c r="L35" s="8" t="s">
        <v>206</v>
      </c>
      <c r="M35" s="8" t="s">
        <v>206</v>
      </c>
      <c r="N35" s="14" t="s">
        <v>206</v>
      </c>
      <c r="O35" s="15" t="s">
        <v>206</v>
      </c>
      <c r="P35" s="8" t="s">
        <v>206</v>
      </c>
    </row>
    <row r="36" spans="1:16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6" t="s">
        <v>206</v>
      </c>
      <c r="I36" s="15" t="s">
        <v>206</v>
      </c>
      <c r="J36" s="19" t="s">
        <v>206</v>
      </c>
      <c r="K36" s="8" t="s">
        <v>206</v>
      </c>
      <c r="L36" s="8" t="s">
        <v>206</v>
      </c>
      <c r="M36" s="8" t="s">
        <v>206</v>
      </c>
      <c r="N36" s="14" t="s">
        <v>206</v>
      </c>
      <c r="O36" s="15" t="s">
        <v>206</v>
      </c>
      <c r="P36" s="8" t="s">
        <v>206</v>
      </c>
    </row>
    <row r="37" spans="1:16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6" t="s">
        <v>206</v>
      </c>
      <c r="I37" s="15" t="s">
        <v>206</v>
      </c>
      <c r="J37" s="19" t="s">
        <v>206</v>
      </c>
      <c r="K37" s="8" t="s">
        <v>206</v>
      </c>
      <c r="L37" s="8" t="s">
        <v>206</v>
      </c>
      <c r="M37" s="8" t="s">
        <v>206</v>
      </c>
      <c r="N37" s="14" t="s">
        <v>206</v>
      </c>
      <c r="O37" s="15" t="s">
        <v>206</v>
      </c>
      <c r="P37" s="8" t="s">
        <v>206</v>
      </c>
    </row>
    <row r="38" spans="1:16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6" t="s">
        <v>206</v>
      </c>
      <c r="I38" s="15" t="s">
        <v>206</v>
      </c>
      <c r="J38" s="19" t="s">
        <v>206</v>
      </c>
      <c r="K38" s="8" t="s">
        <v>206</v>
      </c>
      <c r="L38" s="8" t="s">
        <v>206</v>
      </c>
      <c r="M38" s="8" t="s">
        <v>206</v>
      </c>
      <c r="N38" s="14" t="s">
        <v>206</v>
      </c>
      <c r="O38" s="15" t="s">
        <v>206</v>
      </c>
      <c r="P38" s="8" t="s">
        <v>206</v>
      </c>
    </row>
    <row r="39" spans="1:16" x14ac:dyDescent="0.25">
      <c r="A39" s="22" t="s">
        <v>157</v>
      </c>
      <c r="B39" s="12">
        <f t="shared" ref="B39:I39" si="8">SUM(B35:B38)</f>
        <v>0</v>
      </c>
      <c r="C39" s="5">
        <f t="shared" si="8"/>
        <v>0</v>
      </c>
      <c r="D39" s="5">
        <f t="shared" si="8"/>
        <v>0</v>
      </c>
      <c r="E39" s="5">
        <f t="shared" si="8"/>
        <v>0</v>
      </c>
      <c r="F39" s="5">
        <f t="shared" si="8"/>
        <v>0</v>
      </c>
      <c r="G39" s="5">
        <f t="shared" si="8"/>
        <v>0</v>
      </c>
      <c r="H39" s="5">
        <f t="shared" si="8"/>
        <v>0</v>
      </c>
      <c r="I39" s="13">
        <f t="shared" si="8"/>
        <v>0</v>
      </c>
      <c r="J39" s="18">
        <f t="shared" ref="J39:P39" si="9">SUM(J35:J38)</f>
        <v>0</v>
      </c>
      <c r="K39" s="7">
        <f t="shared" si="9"/>
        <v>0</v>
      </c>
      <c r="L39" s="7">
        <f t="shared" si="9"/>
        <v>0</v>
      </c>
      <c r="M39" s="7">
        <f t="shared" si="9"/>
        <v>0</v>
      </c>
      <c r="N39" s="12">
        <f t="shared" si="9"/>
        <v>0</v>
      </c>
      <c r="O39" s="13">
        <f t="shared" si="9"/>
        <v>0</v>
      </c>
      <c r="P39" s="7">
        <f t="shared" si="9"/>
        <v>0</v>
      </c>
    </row>
    <row r="40" spans="1:16" x14ac:dyDescent="0.25">
      <c r="A40" s="24"/>
      <c r="B40" s="32"/>
      <c r="C40" s="33"/>
      <c r="D40" s="33"/>
      <c r="E40" s="33"/>
      <c r="F40" s="33"/>
      <c r="G40" s="33"/>
      <c r="H40" s="33"/>
      <c r="I40" s="34"/>
      <c r="J40" s="46"/>
      <c r="K40" s="35"/>
      <c r="L40" s="35"/>
      <c r="M40" s="35"/>
      <c r="N40" s="32"/>
      <c r="O40" s="34"/>
      <c r="P40" s="35"/>
    </row>
    <row r="41" spans="1:16" x14ac:dyDescent="0.25">
      <c r="A41" s="22" t="s">
        <v>162</v>
      </c>
      <c r="B41" s="32"/>
      <c r="C41" s="33"/>
      <c r="D41" s="33"/>
      <c r="E41" s="33"/>
      <c r="F41" s="33"/>
      <c r="G41" s="33"/>
      <c r="H41" s="33"/>
      <c r="I41" s="34"/>
      <c r="J41" s="46"/>
      <c r="K41" s="35"/>
      <c r="L41" s="35"/>
      <c r="M41" s="35"/>
      <c r="N41" s="32"/>
      <c r="O41" s="34"/>
      <c r="P41" s="35"/>
    </row>
    <row r="42" spans="1:16" x14ac:dyDescent="0.25">
      <c r="A42" s="25" t="s">
        <v>202</v>
      </c>
      <c r="B42" s="14">
        <v>312538</v>
      </c>
      <c r="C42" s="6">
        <v>9069259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15">
        <v>9381797</v>
      </c>
      <c r="J42" s="19">
        <v>155747</v>
      </c>
      <c r="K42" s="8">
        <v>9537544</v>
      </c>
      <c r="L42" s="8">
        <v>5587192</v>
      </c>
      <c r="M42" s="8">
        <v>3950352</v>
      </c>
      <c r="N42" s="14">
        <v>171</v>
      </c>
      <c r="O42" s="15">
        <v>0</v>
      </c>
      <c r="P42" s="8">
        <v>3950523</v>
      </c>
    </row>
    <row r="43" spans="1:16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6" t="s">
        <v>206</v>
      </c>
      <c r="I43" s="15" t="s">
        <v>206</v>
      </c>
      <c r="J43" s="19" t="s">
        <v>206</v>
      </c>
      <c r="K43" s="8" t="s">
        <v>206</v>
      </c>
      <c r="L43" s="8" t="s">
        <v>206</v>
      </c>
      <c r="M43" s="8" t="s">
        <v>206</v>
      </c>
      <c r="N43" s="14" t="s">
        <v>206</v>
      </c>
      <c r="O43" s="15" t="s">
        <v>206</v>
      </c>
      <c r="P43" s="8" t="s">
        <v>206</v>
      </c>
    </row>
    <row r="44" spans="1:16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6" t="s">
        <v>206</v>
      </c>
      <c r="I44" s="15" t="s">
        <v>206</v>
      </c>
      <c r="J44" s="19" t="s">
        <v>206</v>
      </c>
      <c r="K44" s="8" t="s">
        <v>206</v>
      </c>
      <c r="L44" s="8" t="s">
        <v>206</v>
      </c>
      <c r="M44" s="8" t="s">
        <v>206</v>
      </c>
      <c r="N44" s="14" t="s">
        <v>206</v>
      </c>
      <c r="O44" s="15" t="s">
        <v>206</v>
      </c>
      <c r="P44" s="8" t="s">
        <v>206</v>
      </c>
    </row>
    <row r="45" spans="1:16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6" t="s">
        <v>206</v>
      </c>
      <c r="I45" s="15" t="s">
        <v>206</v>
      </c>
      <c r="J45" s="19" t="s">
        <v>206</v>
      </c>
      <c r="K45" s="8" t="s">
        <v>206</v>
      </c>
      <c r="L45" s="8" t="s">
        <v>206</v>
      </c>
      <c r="M45" s="8" t="s">
        <v>206</v>
      </c>
      <c r="N45" s="14" t="s">
        <v>206</v>
      </c>
      <c r="O45" s="15" t="s">
        <v>206</v>
      </c>
      <c r="P45" s="8" t="s">
        <v>206</v>
      </c>
    </row>
    <row r="46" spans="1:16" x14ac:dyDescent="0.25">
      <c r="A46" s="22" t="s">
        <v>157</v>
      </c>
      <c r="B46" s="12">
        <f t="shared" ref="B46:I46" si="10">SUM(B42:B45)</f>
        <v>312538</v>
      </c>
      <c r="C46" s="5">
        <f t="shared" si="10"/>
        <v>9069259</v>
      </c>
      <c r="D46" s="5">
        <f t="shared" si="10"/>
        <v>0</v>
      </c>
      <c r="E46" s="5">
        <f t="shared" si="10"/>
        <v>0</v>
      </c>
      <c r="F46" s="5">
        <f t="shared" si="10"/>
        <v>0</v>
      </c>
      <c r="G46" s="5">
        <f t="shared" si="10"/>
        <v>0</v>
      </c>
      <c r="H46" s="5">
        <f t="shared" si="10"/>
        <v>0</v>
      </c>
      <c r="I46" s="13">
        <f t="shared" si="10"/>
        <v>9381797</v>
      </c>
      <c r="J46" s="18">
        <f t="shared" ref="J46:P46" si="11">SUM(J42:J45)</f>
        <v>155747</v>
      </c>
      <c r="K46" s="7">
        <f t="shared" si="11"/>
        <v>9537544</v>
      </c>
      <c r="L46" s="7">
        <f t="shared" si="11"/>
        <v>5587192</v>
      </c>
      <c r="M46" s="7">
        <f t="shared" si="11"/>
        <v>3950352</v>
      </c>
      <c r="N46" s="12">
        <f t="shared" si="11"/>
        <v>171</v>
      </c>
      <c r="O46" s="13">
        <f t="shared" si="11"/>
        <v>0</v>
      </c>
      <c r="P46" s="7">
        <f t="shared" si="11"/>
        <v>3950523</v>
      </c>
    </row>
    <row r="47" spans="1:16" x14ac:dyDescent="0.25">
      <c r="A47" s="24"/>
      <c r="B47" s="32"/>
      <c r="C47" s="33"/>
      <c r="D47" s="33"/>
      <c r="E47" s="33"/>
      <c r="F47" s="33"/>
      <c r="G47" s="33"/>
      <c r="H47" s="33"/>
      <c r="I47" s="34"/>
      <c r="J47" s="46"/>
      <c r="K47" s="35"/>
      <c r="L47" s="35"/>
      <c r="M47" s="35"/>
      <c r="N47" s="32"/>
      <c r="O47" s="34"/>
      <c r="P47" s="35"/>
    </row>
    <row r="48" spans="1:16" x14ac:dyDescent="0.25">
      <c r="A48" s="22" t="s">
        <v>163</v>
      </c>
      <c r="B48" s="32"/>
      <c r="C48" s="33"/>
      <c r="D48" s="33"/>
      <c r="E48" s="33"/>
      <c r="F48" s="33"/>
      <c r="G48" s="33"/>
      <c r="H48" s="33"/>
      <c r="I48" s="34"/>
      <c r="J48" s="46"/>
      <c r="K48" s="35"/>
      <c r="L48" s="35"/>
      <c r="M48" s="35"/>
      <c r="N48" s="32"/>
      <c r="O48" s="34"/>
      <c r="P48" s="35"/>
    </row>
    <row r="49" spans="1:16" x14ac:dyDescent="0.25">
      <c r="A49" s="25" t="s">
        <v>202</v>
      </c>
      <c r="B49" s="14">
        <v>181441</v>
      </c>
      <c r="C49" s="6">
        <v>4031002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15">
        <v>4212443</v>
      </c>
      <c r="J49" s="19">
        <v>95782</v>
      </c>
      <c r="K49" s="8">
        <v>4308225</v>
      </c>
      <c r="L49" s="8">
        <v>4047296</v>
      </c>
      <c r="M49" s="8">
        <v>260929</v>
      </c>
      <c r="N49" s="14">
        <v>219</v>
      </c>
      <c r="O49" s="15">
        <v>0</v>
      </c>
      <c r="P49" s="8">
        <v>261148</v>
      </c>
    </row>
    <row r="50" spans="1:16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6" t="s">
        <v>206</v>
      </c>
      <c r="I50" s="15" t="s">
        <v>206</v>
      </c>
      <c r="J50" s="19" t="s">
        <v>206</v>
      </c>
      <c r="K50" s="8" t="s">
        <v>206</v>
      </c>
      <c r="L50" s="8" t="s">
        <v>206</v>
      </c>
      <c r="M50" s="8" t="s">
        <v>206</v>
      </c>
      <c r="N50" s="14" t="s">
        <v>206</v>
      </c>
      <c r="O50" s="15" t="s">
        <v>206</v>
      </c>
      <c r="P50" s="8" t="s">
        <v>206</v>
      </c>
    </row>
    <row r="51" spans="1:16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6" t="s">
        <v>206</v>
      </c>
      <c r="I51" s="15" t="s">
        <v>206</v>
      </c>
      <c r="J51" s="19" t="s">
        <v>206</v>
      </c>
      <c r="K51" s="8" t="s">
        <v>206</v>
      </c>
      <c r="L51" s="8" t="s">
        <v>206</v>
      </c>
      <c r="M51" s="8" t="s">
        <v>206</v>
      </c>
      <c r="N51" s="14" t="s">
        <v>206</v>
      </c>
      <c r="O51" s="15" t="s">
        <v>206</v>
      </c>
      <c r="P51" s="8" t="s">
        <v>206</v>
      </c>
    </row>
    <row r="52" spans="1:16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6" t="s">
        <v>206</v>
      </c>
      <c r="I52" s="15" t="s">
        <v>206</v>
      </c>
      <c r="J52" s="19" t="s">
        <v>206</v>
      </c>
      <c r="K52" s="8" t="s">
        <v>206</v>
      </c>
      <c r="L52" s="8" t="s">
        <v>206</v>
      </c>
      <c r="M52" s="8" t="s">
        <v>206</v>
      </c>
      <c r="N52" s="14" t="s">
        <v>206</v>
      </c>
      <c r="O52" s="15" t="s">
        <v>206</v>
      </c>
      <c r="P52" s="8" t="s">
        <v>206</v>
      </c>
    </row>
    <row r="53" spans="1:16" x14ac:dyDescent="0.25">
      <c r="A53" s="22" t="s">
        <v>157</v>
      </c>
      <c r="B53" s="12">
        <f t="shared" ref="B53:I53" si="12">SUM(B49:B52)</f>
        <v>181441</v>
      </c>
      <c r="C53" s="5">
        <f t="shared" si="12"/>
        <v>4031002</v>
      </c>
      <c r="D53" s="5">
        <f t="shared" si="12"/>
        <v>0</v>
      </c>
      <c r="E53" s="5">
        <f t="shared" si="12"/>
        <v>0</v>
      </c>
      <c r="F53" s="5">
        <f t="shared" si="12"/>
        <v>0</v>
      </c>
      <c r="G53" s="5">
        <f t="shared" si="12"/>
        <v>0</v>
      </c>
      <c r="H53" s="5">
        <f t="shared" si="12"/>
        <v>0</v>
      </c>
      <c r="I53" s="13">
        <f t="shared" si="12"/>
        <v>4212443</v>
      </c>
      <c r="J53" s="18">
        <f t="shared" ref="J53:P53" si="13">SUM(J49:J52)</f>
        <v>95782</v>
      </c>
      <c r="K53" s="7">
        <f t="shared" si="13"/>
        <v>4308225</v>
      </c>
      <c r="L53" s="7">
        <f t="shared" si="13"/>
        <v>4047296</v>
      </c>
      <c r="M53" s="7">
        <f t="shared" si="13"/>
        <v>260929</v>
      </c>
      <c r="N53" s="12">
        <f t="shared" si="13"/>
        <v>219</v>
      </c>
      <c r="O53" s="13">
        <f t="shared" si="13"/>
        <v>0</v>
      </c>
      <c r="P53" s="7">
        <f t="shared" si="13"/>
        <v>261148</v>
      </c>
    </row>
    <row r="54" spans="1:16" x14ac:dyDescent="0.25">
      <c r="A54" s="24"/>
      <c r="B54" s="32"/>
      <c r="C54" s="33"/>
      <c r="D54" s="33"/>
      <c r="E54" s="33"/>
      <c r="F54" s="33"/>
      <c r="G54" s="33"/>
      <c r="H54" s="33"/>
      <c r="I54" s="34"/>
      <c r="J54" s="46"/>
      <c r="K54" s="35"/>
      <c r="L54" s="35"/>
      <c r="M54" s="35"/>
      <c r="N54" s="32"/>
      <c r="O54" s="34"/>
      <c r="P54" s="35"/>
    </row>
    <row r="55" spans="1:16" x14ac:dyDescent="0.25">
      <c r="A55" s="22" t="s">
        <v>164</v>
      </c>
      <c r="B55" s="32"/>
      <c r="C55" s="33"/>
      <c r="D55" s="33"/>
      <c r="E55" s="33"/>
      <c r="F55" s="33"/>
      <c r="G55" s="33"/>
      <c r="H55" s="33"/>
      <c r="I55" s="34"/>
      <c r="J55" s="46"/>
      <c r="K55" s="35"/>
      <c r="L55" s="35"/>
      <c r="M55" s="35"/>
      <c r="N55" s="32"/>
      <c r="O55" s="34"/>
      <c r="P55" s="35"/>
    </row>
    <row r="56" spans="1:16" x14ac:dyDescent="0.25">
      <c r="A56" s="25" t="s">
        <v>202</v>
      </c>
      <c r="B56" s="14">
        <v>67542</v>
      </c>
      <c r="C56" s="6">
        <v>3316247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15">
        <v>3383789</v>
      </c>
      <c r="J56" s="19">
        <v>89748</v>
      </c>
      <c r="K56" s="8">
        <v>3473537</v>
      </c>
      <c r="L56" s="8">
        <v>3024757</v>
      </c>
      <c r="M56" s="8">
        <v>448780</v>
      </c>
      <c r="N56" s="14">
        <v>33</v>
      </c>
      <c r="O56" s="15">
        <v>0</v>
      </c>
      <c r="P56" s="8">
        <v>448813</v>
      </c>
    </row>
    <row r="57" spans="1:16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6" t="s">
        <v>206</v>
      </c>
      <c r="I57" s="15" t="s">
        <v>206</v>
      </c>
      <c r="J57" s="19" t="s">
        <v>206</v>
      </c>
      <c r="K57" s="8" t="s">
        <v>206</v>
      </c>
      <c r="L57" s="8" t="s">
        <v>206</v>
      </c>
      <c r="M57" s="8" t="s">
        <v>206</v>
      </c>
      <c r="N57" s="14" t="s">
        <v>206</v>
      </c>
      <c r="O57" s="15" t="s">
        <v>206</v>
      </c>
      <c r="P57" s="8" t="s">
        <v>206</v>
      </c>
    </row>
    <row r="58" spans="1:16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6" t="s">
        <v>206</v>
      </c>
      <c r="I58" s="15" t="s">
        <v>206</v>
      </c>
      <c r="J58" s="19" t="s">
        <v>206</v>
      </c>
      <c r="K58" s="8" t="s">
        <v>206</v>
      </c>
      <c r="L58" s="8" t="s">
        <v>206</v>
      </c>
      <c r="M58" s="8" t="s">
        <v>206</v>
      </c>
      <c r="N58" s="14" t="s">
        <v>206</v>
      </c>
      <c r="O58" s="15" t="s">
        <v>206</v>
      </c>
      <c r="P58" s="8" t="s">
        <v>206</v>
      </c>
    </row>
    <row r="59" spans="1:16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6" t="s">
        <v>206</v>
      </c>
      <c r="I59" s="15" t="s">
        <v>206</v>
      </c>
      <c r="J59" s="19" t="s">
        <v>206</v>
      </c>
      <c r="K59" s="8" t="s">
        <v>206</v>
      </c>
      <c r="L59" s="8" t="s">
        <v>206</v>
      </c>
      <c r="M59" s="8" t="s">
        <v>206</v>
      </c>
      <c r="N59" s="14" t="s">
        <v>206</v>
      </c>
      <c r="O59" s="15" t="s">
        <v>206</v>
      </c>
      <c r="P59" s="8" t="s">
        <v>206</v>
      </c>
    </row>
    <row r="60" spans="1:16" x14ac:dyDescent="0.25">
      <c r="A60" s="22" t="s">
        <v>157</v>
      </c>
      <c r="B60" s="12">
        <f t="shared" ref="B60:I60" si="14">SUM(B56:B59)</f>
        <v>67542</v>
      </c>
      <c r="C60" s="5">
        <f t="shared" si="14"/>
        <v>3316247</v>
      </c>
      <c r="D60" s="5">
        <f t="shared" si="14"/>
        <v>0</v>
      </c>
      <c r="E60" s="5">
        <f t="shared" si="14"/>
        <v>0</v>
      </c>
      <c r="F60" s="5">
        <f t="shared" si="14"/>
        <v>0</v>
      </c>
      <c r="G60" s="5">
        <f t="shared" si="14"/>
        <v>0</v>
      </c>
      <c r="H60" s="5">
        <f t="shared" si="14"/>
        <v>0</v>
      </c>
      <c r="I60" s="13">
        <f t="shared" si="14"/>
        <v>3383789</v>
      </c>
      <c r="J60" s="18">
        <f t="shared" ref="J60:P60" si="15">SUM(J56:J59)</f>
        <v>89748</v>
      </c>
      <c r="K60" s="7">
        <f t="shared" si="15"/>
        <v>3473537</v>
      </c>
      <c r="L60" s="7">
        <f t="shared" si="15"/>
        <v>3024757</v>
      </c>
      <c r="M60" s="7">
        <f t="shared" si="15"/>
        <v>448780</v>
      </c>
      <c r="N60" s="12">
        <f t="shared" si="15"/>
        <v>33</v>
      </c>
      <c r="O60" s="13">
        <f t="shared" si="15"/>
        <v>0</v>
      </c>
      <c r="P60" s="7">
        <f t="shared" si="15"/>
        <v>448813</v>
      </c>
    </row>
    <row r="61" spans="1:16" x14ac:dyDescent="0.25">
      <c r="A61" s="24"/>
      <c r="B61" s="32"/>
      <c r="C61" s="33"/>
      <c r="D61" s="33"/>
      <c r="E61" s="33"/>
      <c r="F61" s="33"/>
      <c r="G61" s="33"/>
      <c r="H61" s="33"/>
      <c r="I61" s="34"/>
      <c r="J61" s="46"/>
      <c r="K61" s="35"/>
      <c r="L61" s="35"/>
      <c r="M61" s="35"/>
      <c r="N61" s="32"/>
      <c r="O61" s="34"/>
      <c r="P61" s="35"/>
    </row>
    <row r="62" spans="1:16" x14ac:dyDescent="0.25">
      <c r="A62" s="22" t="s">
        <v>165</v>
      </c>
      <c r="B62" s="32"/>
      <c r="C62" s="33"/>
      <c r="D62" s="33"/>
      <c r="E62" s="33"/>
      <c r="F62" s="33"/>
      <c r="G62" s="33"/>
      <c r="H62" s="33"/>
      <c r="I62" s="34"/>
      <c r="J62" s="46"/>
      <c r="K62" s="35"/>
      <c r="L62" s="35"/>
      <c r="M62" s="35"/>
      <c r="N62" s="32"/>
      <c r="O62" s="34"/>
      <c r="P62" s="35"/>
    </row>
    <row r="63" spans="1:16" x14ac:dyDescent="0.25">
      <c r="A63" s="25" t="s">
        <v>202</v>
      </c>
      <c r="B63" s="14">
        <v>72789600</v>
      </c>
      <c r="C63" s="6">
        <v>32369929.170000002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15">
        <v>105159529.17</v>
      </c>
      <c r="J63" s="19">
        <v>262031.25</v>
      </c>
      <c r="K63" s="8">
        <v>105421560.42</v>
      </c>
      <c r="L63" s="8">
        <v>86039792.510000005</v>
      </c>
      <c r="M63" s="8">
        <v>19381767.91</v>
      </c>
      <c r="N63" s="14">
        <v>0</v>
      </c>
      <c r="O63" s="15">
        <v>4227351</v>
      </c>
      <c r="P63" s="8">
        <v>15154416.91</v>
      </c>
    </row>
    <row r="64" spans="1:16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6" t="s">
        <v>206</v>
      </c>
      <c r="I64" s="15" t="s">
        <v>206</v>
      </c>
      <c r="J64" s="19" t="s">
        <v>206</v>
      </c>
      <c r="K64" s="8" t="s">
        <v>206</v>
      </c>
      <c r="L64" s="8" t="s">
        <v>206</v>
      </c>
      <c r="M64" s="8" t="s">
        <v>206</v>
      </c>
      <c r="N64" s="14" t="s">
        <v>206</v>
      </c>
      <c r="O64" s="15" t="s">
        <v>206</v>
      </c>
      <c r="P64" s="8" t="s">
        <v>206</v>
      </c>
    </row>
    <row r="65" spans="1:16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6" t="s">
        <v>206</v>
      </c>
      <c r="I65" s="15" t="s">
        <v>206</v>
      </c>
      <c r="J65" s="19" t="s">
        <v>206</v>
      </c>
      <c r="K65" s="8" t="s">
        <v>206</v>
      </c>
      <c r="L65" s="8" t="s">
        <v>206</v>
      </c>
      <c r="M65" s="8" t="s">
        <v>206</v>
      </c>
      <c r="N65" s="14" t="s">
        <v>206</v>
      </c>
      <c r="O65" s="15" t="s">
        <v>206</v>
      </c>
      <c r="P65" s="8" t="s">
        <v>206</v>
      </c>
    </row>
    <row r="66" spans="1:16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6" t="s">
        <v>206</v>
      </c>
      <c r="I66" s="15" t="s">
        <v>206</v>
      </c>
      <c r="J66" s="19" t="s">
        <v>206</v>
      </c>
      <c r="K66" s="8" t="s">
        <v>206</v>
      </c>
      <c r="L66" s="8" t="s">
        <v>206</v>
      </c>
      <c r="M66" s="8" t="s">
        <v>206</v>
      </c>
      <c r="N66" s="14" t="s">
        <v>206</v>
      </c>
      <c r="O66" s="15" t="s">
        <v>206</v>
      </c>
      <c r="P66" s="8" t="s">
        <v>206</v>
      </c>
    </row>
    <row r="67" spans="1:16" x14ac:dyDescent="0.25">
      <c r="A67" s="22" t="s">
        <v>157</v>
      </c>
      <c r="B67" s="12">
        <f t="shared" ref="B67:I67" si="16">SUM(B63:B66)</f>
        <v>72789600</v>
      </c>
      <c r="C67" s="5">
        <f t="shared" si="16"/>
        <v>32369929.170000002</v>
      </c>
      <c r="D67" s="5">
        <f t="shared" si="16"/>
        <v>0</v>
      </c>
      <c r="E67" s="5">
        <f t="shared" si="16"/>
        <v>0</v>
      </c>
      <c r="F67" s="5">
        <f t="shared" si="16"/>
        <v>0</v>
      </c>
      <c r="G67" s="5">
        <f t="shared" si="16"/>
        <v>0</v>
      </c>
      <c r="H67" s="5">
        <f t="shared" si="16"/>
        <v>0</v>
      </c>
      <c r="I67" s="13">
        <f t="shared" si="16"/>
        <v>105159529.17</v>
      </c>
      <c r="J67" s="18">
        <f t="shared" ref="J67:P67" si="17">SUM(J63:J66)</f>
        <v>262031.25</v>
      </c>
      <c r="K67" s="7">
        <f t="shared" si="17"/>
        <v>105421560.42</v>
      </c>
      <c r="L67" s="7">
        <f t="shared" si="17"/>
        <v>86039792.510000005</v>
      </c>
      <c r="M67" s="7">
        <f t="shared" si="17"/>
        <v>19381767.91</v>
      </c>
      <c r="N67" s="12">
        <f t="shared" si="17"/>
        <v>0</v>
      </c>
      <c r="O67" s="13">
        <f t="shared" si="17"/>
        <v>4227351</v>
      </c>
      <c r="P67" s="7">
        <f t="shared" si="17"/>
        <v>15154416.91</v>
      </c>
    </row>
    <row r="68" spans="1:16" x14ac:dyDescent="0.25">
      <c r="A68" s="24"/>
      <c r="B68" s="32"/>
      <c r="C68" s="33"/>
      <c r="D68" s="33"/>
      <c r="E68" s="33"/>
      <c r="F68" s="33"/>
      <c r="G68" s="33"/>
      <c r="H68" s="33"/>
      <c r="I68" s="34"/>
      <c r="J68" s="46"/>
      <c r="K68" s="35"/>
      <c r="L68" s="35"/>
      <c r="M68" s="35"/>
      <c r="N68" s="32"/>
      <c r="O68" s="34"/>
      <c r="P68" s="35"/>
    </row>
    <row r="69" spans="1:16" x14ac:dyDescent="0.25">
      <c r="A69" s="22" t="s">
        <v>166</v>
      </c>
      <c r="B69" s="32"/>
      <c r="C69" s="33"/>
      <c r="D69" s="33"/>
      <c r="E69" s="33"/>
      <c r="F69" s="33"/>
      <c r="G69" s="33"/>
      <c r="H69" s="33"/>
      <c r="I69" s="34"/>
      <c r="J69" s="46"/>
      <c r="K69" s="35"/>
      <c r="L69" s="35"/>
      <c r="M69" s="35"/>
      <c r="N69" s="32"/>
      <c r="O69" s="34"/>
      <c r="P69" s="35"/>
    </row>
    <row r="70" spans="1:16" x14ac:dyDescent="0.25">
      <c r="A70" s="25" t="s">
        <v>202</v>
      </c>
      <c r="B70" s="14">
        <v>170163444</v>
      </c>
      <c r="C70" s="6">
        <v>63395848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15">
        <v>233559292</v>
      </c>
      <c r="J70" s="19">
        <v>2213191</v>
      </c>
      <c r="K70" s="8">
        <v>235772483</v>
      </c>
      <c r="L70" s="8">
        <v>192534184</v>
      </c>
      <c r="M70" s="8">
        <v>43238299</v>
      </c>
      <c r="N70" s="14">
        <v>0</v>
      </c>
      <c r="O70" s="15">
        <v>0</v>
      </c>
      <c r="P70" s="8">
        <v>43238299</v>
      </c>
    </row>
    <row r="71" spans="1:16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6" t="s">
        <v>206</v>
      </c>
      <c r="I71" s="15" t="s">
        <v>206</v>
      </c>
      <c r="J71" s="19" t="s">
        <v>206</v>
      </c>
      <c r="K71" s="8" t="s">
        <v>206</v>
      </c>
      <c r="L71" s="8" t="s">
        <v>206</v>
      </c>
      <c r="M71" s="8" t="s">
        <v>206</v>
      </c>
      <c r="N71" s="14" t="s">
        <v>206</v>
      </c>
      <c r="O71" s="15" t="s">
        <v>206</v>
      </c>
      <c r="P71" s="8" t="s">
        <v>206</v>
      </c>
    </row>
    <row r="72" spans="1:16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6" t="s">
        <v>206</v>
      </c>
      <c r="I72" s="15" t="s">
        <v>206</v>
      </c>
      <c r="J72" s="19" t="s">
        <v>206</v>
      </c>
      <c r="K72" s="8" t="s">
        <v>206</v>
      </c>
      <c r="L72" s="8" t="s">
        <v>206</v>
      </c>
      <c r="M72" s="8" t="s">
        <v>206</v>
      </c>
      <c r="N72" s="14" t="s">
        <v>206</v>
      </c>
      <c r="O72" s="15" t="s">
        <v>206</v>
      </c>
      <c r="P72" s="8" t="s">
        <v>206</v>
      </c>
    </row>
    <row r="73" spans="1:16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6" t="s">
        <v>206</v>
      </c>
      <c r="I73" s="15" t="s">
        <v>206</v>
      </c>
      <c r="J73" s="19" t="s">
        <v>206</v>
      </c>
      <c r="K73" s="8" t="s">
        <v>206</v>
      </c>
      <c r="L73" s="8" t="s">
        <v>206</v>
      </c>
      <c r="M73" s="8" t="s">
        <v>206</v>
      </c>
      <c r="N73" s="14" t="s">
        <v>206</v>
      </c>
      <c r="O73" s="15" t="s">
        <v>206</v>
      </c>
      <c r="P73" s="8" t="s">
        <v>206</v>
      </c>
    </row>
    <row r="74" spans="1:16" x14ac:dyDescent="0.25">
      <c r="A74" s="22" t="s">
        <v>157</v>
      </c>
      <c r="B74" s="12">
        <f t="shared" ref="B74:I74" si="18">SUM(B70:B73)</f>
        <v>170163444</v>
      </c>
      <c r="C74" s="5">
        <f t="shared" si="18"/>
        <v>63395848</v>
      </c>
      <c r="D74" s="5">
        <f t="shared" si="18"/>
        <v>0</v>
      </c>
      <c r="E74" s="5">
        <f t="shared" si="18"/>
        <v>0</v>
      </c>
      <c r="F74" s="5">
        <f t="shared" si="18"/>
        <v>0</v>
      </c>
      <c r="G74" s="5">
        <f t="shared" si="18"/>
        <v>0</v>
      </c>
      <c r="H74" s="5">
        <f t="shared" si="18"/>
        <v>0</v>
      </c>
      <c r="I74" s="13">
        <f t="shared" si="18"/>
        <v>233559292</v>
      </c>
      <c r="J74" s="18">
        <f t="shared" ref="J74:P74" si="19">SUM(J70:J73)</f>
        <v>2213191</v>
      </c>
      <c r="K74" s="7">
        <f t="shared" si="19"/>
        <v>235772483</v>
      </c>
      <c r="L74" s="7">
        <f t="shared" si="19"/>
        <v>192534184</v>
      </c>
      <c r="M74" s="7">
        <f t="shared" si="19"/>
        <v>43238299</v>
      </c>
      <c r="N74" s="12">
        <f t="shared" si="19"/>
        <v>0</v>
      </c>
      <c r="O74" s="13">
        <f t="shared" si="19"/>
        <v>0</v>
      </c>
      <c r="P74" s="7">
        <f t="shared" si="19"/>
        <v>43238299</v>
      </c>
    </row>
    <row r="75" spans="1:16" x14ac:dyDescent="0.25">
      <c r="A75" s="24"/>
      <c r="B75" s="32"/>
      <c r="C75" s="33"/>
      <c r="D75" s="33"/>
      <c r="E75" s="33"/>
      <c r="F75" s="33"/>
      <c r="G75" s="33"/>
      <c r="H75" s="33"/>
      <c r="I75" s="34"/>
      <c r="J75" s="46"/>
      <c r="K75" s="35"/>
      <c r="L75" s="35"/>
      <c r="M75" s="35"/>
      <c r="N75" s="32"/>
      <c r="O75" s="34"/>
      <c r="P75" s="35"/>
    </row>
    <row r="76" spans="1:16" x14ac:dyDescent="0.25">
      <c r="A76" s="22" t="s">
        <v>167</v>
      </c>
      <c r="B76" s="32"/>
      <c r="C76" s="33"/>
      <c r="D76" s="33"/>
      <c r="E76" s="33"/>
      <c r="F76" s="33"/>
      <c r="G76" s="33"/>
      <c r="H76" s="33"/>
      <c r="I76" s="34"/>
      <c r="J76" s="46"/>
      <c r="K76" s="35"/>
      <c r="L76" s="35"/>
      <c r="M76" s="35"/>
      <c r="N76" s="32"/>
      <c r="O76" s="34"/>
      <c r="P76" s="35"/>
    </row>
    <row r="77" spans="1:16" x14ac:dyDescent="0.25">
      <c r="A77" s="25" t="s">
        <v>202</v>
      </c>
      <c r="B77" s="14">
        <v>47885800.990000002</v>
      </c>
      <c r="C77" s="6">
        <v>5256717.6100000003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15">
        <v>53142518.600000001</v>
      </c>
      <c r="J77" s="19">
        <v>226943.79</v>
      </c>
      <c r="K77" s="8">
        <v>53369462.390000001</v>
      </c>
      <c r="L77" s="8">
        <v>35156638.009999998</v>
      </c>
      <c r="M77" s="8">
        <v>18212824.379999999</v>
      </c>
      <c r="N77" s="14">
        <v>0</v>
      </c>
      <c r="O77" s="15">
        <v>0</v>
      </c>
      <c r="P77" s="8">
        <v>18212824.379999999</v>
      </c>
    </row>
    <row r="78" spans="1:16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6" t="s">
        <v>206</v>
      </c>
      <c r="I78" s="15" t="s">
        <v>206</v>
      </c>
      <c r="J78" s="19" t="s">
        <v>206</v>
      </c>
      <c r="K78" s="8" t="s">
        <v>206</v>
      </c>
      <c r="L78" s="8" t="s">
        <v>206</v>
      </c>
      <c r="M78" s="8" t="s">
        <v>206</v>
      </c>
      <c r="N78" s="14" t="s">
        <v>206</v>
      </c>
      <c r="O78" s="15" t="s">
        <v>206</v>
      </c>
      <c r="P78" s="8" t="s">
        <v>206</v>
      </c>
    </row>
    <row r="79" spans="1:16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6" t="s">
        <v>206</v>
      </c>
      <c r="I79" s="15" t="s">
        <v>206</v>
      </c>
      <c r="J79" s="19" t="s">
        <v>206</v>
      </c>
      <c r="K79" s="8" t="s">
        <v>206</v>
      </c>
      <c r="L79" s="8" t="s">
        <v>206</v>
      </c>
      <c r="M79" s="8" t="s">
        <v>206</v>
      </c>
      <c r="N79" s="14" t="s">
        <v>206</v>
      </c>
      <c r="O79" s="15" t="s">
        <v>206</v>
      </c>
      <c r="P79" s="8" t="s">
        <v>206</v>
      </c>
    </row>
    <row r="80" spans="1:16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6" t="s">
        <v>206</v>
      </c>
      <c r="I80" s="15" t="s">
        <v>206</v>
      </c>
      <c r="J80" s="19" t="s">
        <v>206</v>
      </c>
      <c r="K80" s="8" t="s">
        <v>206</v>
      </c>
      <c r="L80" s="8" t="s">
        <v>206</v>
      </c>
      <c r="M80" s="8" t="s">
        <v>206</v>
      </c>
      <c r="N80" s="14" t="s">
        <v>206</v>
      </c>
      <c r="O80" s="15" t="s">
        <v>206</v>
      </c>
      <c r="P80" s="8" t="s">
        <v>206</v>
      </c>
    </row>
    <row r="81" spans="1:16" x14ac:dyDescent="0.25">
      <c r="A81" s="22" t="s">
        <v>157</v>
      </c>
      <c r="B81" s="12">
        <f t="shared" ref="B81:I81" si="20">SUM(B77:B80)</f>
        <v>47885800.990000002</v>
      </c>
      <c r="C81" s="5">
        <f t="shared" si="20"/>
        <v>5256717.6100000003</v>
      </c>
      <c r="D81" s="5">
        <f t="shared" si="20"/>
        <v>0</v>
      </c>
      <c r="E81" s="5">
        <f t="shared" si="20"/>
        <v>0</v>
      </c>
      <c r="F81" s="5">
        <f t="shared" si="20"/>
        <v>0</v>
      </c>
      <c r="G81" s="5">
        <f t="shared" si="20"/>
        <v>0</v>
      </c>
      <c r="H81" s="5">
        <f t="shared" si="20"/>
        <v>0</v>
      </c>
      <c r="I81" s="13">
        <f t="shared" si="20"/>
        <v>53142518.600000001</v>
      </c>
      <c r="J81" s="18">
        <f t="shared" ref="J81:P81" si="21">SUM(J77:J80)</f>
        <v>226943.79</v>
      </c>
      <c r="K81" s="7">
        <f t="shared" si="21"/>
        <v>53369462.390000001</v>
      </c>
      <c r="L81" s="7">
        <f t="shared" si="21"/>
        <v>35156638.009999998</v>
      </c>
      <c r="M81" s="7">
        <f t="shared" si="21"/>
        <v>18212824.379999999</v>
      </c>
      <c r="N81" s="12">
        <f t="shared" si="21"/>
        <v>0</v>
      </c>
      <c r="O81" s="13">
        <f t="shared" si="21"/>
        <v>0</v>
      </c>
      <c r="P81" s="7">
        <f t="shared" si="21"/>
        <v>18212824.379999999</v>
      </c>
    </row>
    <row r="82" spans="1:16" x14ac:dyDescent="0.25">
      <c r="A82" s="24"/>
      <c r="B82" s="32"/>
      <c r="C82" s="33"/>
      <c r="D82" s="33"/>
      <c r="E82" s="33"/>
      <c r="F82" s="33"/>
      <c r="G82" s="33"/>
      <c r="H82" s="33"/>
      <c r="I82" s="34"/>
      <c r="J82" s="46"/>
      <c r="K82" s="35"/>
      <c r="L82" s="35"/>
      <c r="M82" s="35"/>
      <c r="N82" s="32"/>
      <c r="O82" s="34"/>
      <c r="P82" s="35"/>
    </row>
    <row r="83" spans="1:16" x14ac:dyDescent="0.25">
      <c r="A83" s="22" t="s">
        <v>168</v>
      </c>
      <c r="B83" s="32"/>
      <c r="C83" s="33"/>
      <c r="D83" s="33"/>
      <c r="E83" s="33"/>
      <c r="F83" s="33"/>
      <c r="G83" s="33"/>
      <c r="H83" s="33"/>
      <c r="I83" s="34"/>
      <c r="J83" s="46"/>
      <c r="K83" s="35"/>
      <c r="L83" s="35"/>
      <c r="M83" s="35"/>
      <c r="N83" s="32"/>
      <c r="O83" s="34"/>
      <c r="P83" s="35"/>
    </row>
    <row r="84" spans="1:16" x14ac:dyDescent="0.25">
      <c r="A84" s="25" t="s">
        <v>202</v>
      </c>
      <c r="B84" s="14">
        <v>109049636</v>
      </c>
      <c r="C84" s="6">
        <v>45134306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15">
        <v>154183942</v>
      </c>
      <c r="J84" s="19">
        <v>768907</v>
      </c>
      <c r="K84" s="8">
        <v>154952849</v>
      </c>
      <c r="L84" s="8">
        <v>110674027</v>
      </c>
      <c r="M84" s="8">
        <v>44278822</v>
      </c>
      <c r="N84" s="14">
        <v>0</v>
      </c>
      <c r="O84" s="15">
        <v>0</v>
      </c>
      <c r="P84" s="8">
        <v>44278822</v>
      </c>
    </row>
    <row r="85" spans="1:16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6" t="s">
        <v>206</v>
      </c>
      <c r="I85" s="15" t="s">
        <v>206</v>
      </c>
      <c r="J85" s="19" t="s">
        <v>206</v>
      </c>
      <c r="K85" s="8" t="s">
        <v>206</v>
      </c>
      <c r="L85" s="8" t="s">
        <v>206</v>
      </c>
      <c r="M85" s="8" t="s">
        <v>206</v>
      </c>
      <c r="N85" s="14" t="s">
        <v>206</v>
      </c>
      <c r="O85" s="15" t="s">
        <v>206</v>
      </c>
      <c r="P85" s="8" t="s">
        <v>206</v>
      </c>
    </row>
    <row r="86" spans="1:16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6" t="s">
        <v>206</v>
      </c>
      <c r="I86" s="15" t="s">
        <v>206</v>
      </c>
      <c r="J86" s="19" t="s">
        <v>206</v>
      </c>
      <c r="K86" s="8" t="s">
        <v>206</v>
      </c>
      <c r="L86" s="8" t="s">
        <v>206</v>
      </c>
      <c r="M86" s="8" t="s">
        <v>206</v>
      </c>
      <c r="N86" s="14" t="s">
        <v>206</v>
      </c>
      <c r="O86" s="15" t="s">
        <v>206</v>
      </c>
      <c r="P86" s="8" t="s">
        <v>206</v>
      </c>
    </row>
    <row r="87" spans="1:16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6" t="s">
        <v>206</v>
      </c>
      <c r="I87" s="15" t="s">
        <v>206</v>
      </c>
      <c r="J87" s="19" t="s">
        <v>206</v>
      </c>
      <c r="K87" s="8" t="s">
        <v>206</v>
      </c>
      <c r="L87" s="8" t="s">
        <v>206</v>
      </c>
      <c r="M87" s="8" t="s">
        <v>206</v>
      </c>
      <c r="N87" s="14" t="s">
        <v>206</v>
      </c>
      <c r="O87" s="15" t="s">
        <v>206</v>
      </c>
      <c r="P87" s="8" t="s">
        <v>206</v>
      </c>
    </row>
    <row r="88" spans="1:16" x14ac:dyDescent="0.25">
      <c r="A88" s="22" t="s">
        <v>157</v>
      </c>
      <c r="B88" s="12">
        <f t="shared" ref="B88:I88" si="22">SUM(B84:B87)</f>
        <v>109049636</v>
      </c>
      <c r="C88" s="5">
        <f t="shared" si="22"/>
        <v>45134306</v>
      </c>
      <c r="D88" s="5">
        <f t="shared" si="22"/>
        <v>0</v>
      </c>
      <c r="E88" s="5">
        <f t="shared" si="22"/>
        <v>0</v>
      </c>
      <c r="F88" s="5">
        <f t="shared" si="22"/>
        <v>0</v>
      </c>
      <c r="G88" s="5">
        <f t="shared" si="22"/>
        <v>0</v>
      </c>
      <c r="H88" s="5">
        <f t="shared" si="22"/>
        <v>0</v>
      </c>
      <c r="I88" s="13">
        <f t="shared" si="22"/>
        <v>154183942</v>
      </c>
      <c r="J88" s="18">
        <f t="shared" ref="J88:P88" si="23">SUM(J84:J87)</f>
        <v>768907</v>
      </c>
      <c r="K88" s="7">
        <f t="shared" si="23"/>
        <v>154952849</v>
      </c>
      <c r="L88" s="7">
        <f t="shared" si="23"/>
        <v>110674027</v>
      </c>
      <c r="M88" s="7">
        <f t="shared" si="23"/>
        <v>44278822</v>
      </c>
      <c r="N88" s="12">
        <f t="shared" si="23"/>
        <v>0</v>
      </c>
      <c r="O88" s="13">
        <f t="shared" si="23"/>
        <v>0</v>
      </c>
      <c r="P88" s="7">
        <f t="shared" si="23"/>
        <v>44278822</v>
      </c>
    </row>
    <row r="89" spans="1:16" x14ac:dyDescent="0.25">
      <c r="A89" s="24"/>
      <c r="B89" s="32"/>
      <c r="C89" s="33"/>
      <c r="D89" s="33"/>
      <c r="E89" s="33"/>
      <c r="F89" s="33"/>
      <c r="G89" s="33"/>
      <c r="H89" s="33"/>
      <c r="I89" s="34"/>
      <c r="J89" s="46"/>
      <c r="K89" s="35"/>
      <c r="L89" s="35"/>
      <c r="M89" s="35"/>
      <c r="N89" s="32"/>
      <c r="O89" s="34"/>
      <c r="P89" s="35"/>
    </row>
    <row r="90" spans="1:16" x14ac:dyDescent="0.25">
      <c r="A90" s="22" t="s">
        <v>169</v>
      </c>
      <c r="B90" s="32"/>
      <c r="C90" s="33"/>
      <c r="D90" s="33"/>
      <c r="E90" s="33"/>
      <c r="F90" s="33"/>
      <c r="G90" s="33"/>
      <c r="H90" s="33"/>
      <c r="I90" s="34"/>
      <c r="J90" s="46"/>
      <c r="K90" s="35"/>
      <c r="L90" s="35"/>
      <c r="M90" s="35"/>
      <c r="N90" s="32"/>
      <c r="O90" s="34"/>
      <c r="P90" s="35"/>
    </row>
    <row r="91" spans="1:16" x14ac:dyDescent="0.25">
      <c r="A91" s="25" t="s">
        <v>202</v>
      </c>
      <c r="B91" s="14">
        <v>80699212.269999996</v>
      </c>
      <c r="C91" s="6">
        <v>27775511.140000001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15">
        <v>108474723.41</v>
      </c>
      <c r="J91" s="19">
        <v>391627.6</v>
      </c>
      <c r="K91" s="8">
        <v>108866351.01000001</v>
      </c>
      <c r="L91" s="8">
        <v>87479710.359999999</v>
      </c>
      <c r="M91" s="8">
        <v>21386640.649999999</v>
      </c>
      <c r="N91" s="14">
        <v>0</v>
      </c>
      <c r="O91" s="15">
        <v>2792876.5</v>
      </c>
      <c r="P91" s="8">
        <v>18593764.149999999</v>
      </c>
    </row>
    <row r="92" spans="1:16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6" t="s">
        <v>206</v>
      </c>
      <c r="I92" s="15" t="s">
        <v>206</v>
      </c>
      <c r="J92" s="19" t="s">
        <v>206</v>
      </c>
      <c r="K92" s="8" t="s">
        <v>206</v>
      </c>
      <c r="L92" s="8" t="s">
        <v>206</v>
      </c>
      <c r="M92" s="8" t="s">
        <v>206</v>
      </c>
      <c r="N92" s="14" t="s">
        <v>206</v>
      </c>
      <c r="O92" s="15" t="s">
        <v>206</v>
      </c>
      <c r="P92" s="8" t="s">
        <v>206</v>
      </c>
    </row>
    <row r="93" spans="1:16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6" t="s">
        <v>206</v>
      </c>
      <c r="I93" s="15" t="s">
        <v>206</v>
      </c>
      <c r="J93" s="19" t="s">
        <v>206</v>
      </c>
      <c r="K93" s="8" t="s">
        <v>206</v>
      </c>
      <c r="L93" s="8" t="s">
        <v>206</v>
      </c>
      <c r="M93" s="8" t="s">
        <v>206</v>
      </c>
      <c r="N93" s="14" t="s">
        <v>206</v>
      </c>
      <c r="O93" s="15" t="s">
        <v>206</v>
      </c>
      <c r="P93" s="8" t="s">
        <v>206</v>
      </c>
    </row>
    <row r="94" spans="1:16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6" t="s">
        <v>206</v>
      </c>
      <c r="I94" s="15" t="s">
        <v>206</v>
      </c>
      <c r="J94" s="19" t="s">
        <v>206</v>
      </c>
      <c r="K94" s="8" t="s">
        <v>206</v>
      </c>
      <c r="L94" s="8" t="s">
        <v>206</v>
      </c>
      <c r="M94" s="8" t="s">
        <v>206</v>
      </c>
      <c r="N94" s="14" t="s">
        <v>206</v>
      </c>
      <c r="O94" s="15" t="s">
        <v>206</v>
      </c>
      <c r="P94" s="8" t="s">
        <v>206</v>
      </c>
    </row>
    <row r="95" spans="1:16" x14ac:dyDescent="0.25">
      <c r="A95" s="22" t="s">
        <v>157</v>
      </c>
      <c r="B95" s="12">
        <f t="shared" ref="B95:I95" si="24">SUM(B91:B94)</f>
        <v>80699212.269999996</v>
      </c>
      <c r="C95" s="5">
        <f t="shared" si="24"/>
        <v>27775511.140000001</v>
      </c>
      <c r="D95" s="5">
        <f t="shared" si="24"/>
        <v>0</v>
      </c>
      <c r="E95" s="5">
        <f t="shared" si="24"/>
        <v>0</v>
      </c>
      <c r="F95" s="5">
        <f t="shared" si="24"/>
        <v>0</v>
      </c>
      <c r="G95" s="5">
        <f t="shared" si="24"/>
        <v>0</v>
      </c>
      <c r="H95" s="5">
        <f t="shared" si="24"/>
        <v>0</v>
      </c>
      <c r="I95" s="13">
        <f t="shared" si="24"/>
        <v>108474723.41</v>
      </c>
      <c r="J95" s="18">
        <f t="shared" ref="J95:P95" si="25">SUM(J91:J94)</f>
        <v>391627.6</v>
      </c>
      <c r="K95" s="7">
        <f t="shared" si="25"/>
        <v>108866351.01000001</v>
      </c>
      <c r="L95" s="7">
        <f t="shared" si="25"/>
        <v>87479710.359999999</v>
      </c>
      <c r="M95" s="7">
        <f t="shared" si="25"/>
        <v>21386640.649999999</v>
      </c>
      <c r="N95" s="12">
        <f t="shared" si="25"/>
        <v>0</v>
      </c>
      <c r="O95" s="13">
        <f t="shared" si="25"/>
        <v>2792876.5</v>
      </c>
      <c r="P95" s="7">
        <f t="shared" si="25"/>
        <v>18593764.149999999</v>
      </c>
    </row>
    <row r="96" spans="1:16" x14ac:dyDescent="0.25">
      <c r="A96" s="24"/>
      <c r="B96" s="32"/>
      <c r="C96" s="33"/>
      <c r="D96" s="33"/>
      <c r="E96" s="33"/>
      <c r="F96" s="33"/>
      <c r="G96" s="33"/>
      <c r="H96" s="33"/>
      <c r="I96" s="34"/>
      <c r="J96" s="46"/>
      <c r="K96" s="35"/>
      <c r="L96" s="35"/>
      <c r="M96" s="35"/>
      <c r="N96" s="32"/>
      <c r="O96" s="34"/>
      <c r="P96" s="35"/>
    </row>
    <row r="97" spans="1:16" x14ac:dyDescent="0.25">
      <c r="A97" s="22" t="s">
        <v>170</v>
      </c>
      <c r="B97" s="32"/>
      <c r="C97" s="33"/>
      <c r="D97" s="33"/>
      <c r="E97" s="33"/>
      <c r="F97" s="33"/>
      <c r="G97" s="33"/>
      <c r="H97" s="33"/>
      <c r="I97" s="34"/>
      <c r="J97" s="46"/>
      <c r="K97" s="35"/>
      <c r="L97" s="35"/>
      <c r="M97" s="35"/>
      <c r="N97" s="32"/>
      <c r="O97" s="34"/>
      <c r="P97" s="35"/>
    </row>
    <row r="98" spans="1:16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6" t="s">
        <v>207</v>
      </c>
      <c r="I98" s="15" t="s">
        <v>207</v>
      </c>
      <c r="J98" s="19" t="s">
        <v>207</v>
      </c>
      <c r="K98" s="8" t="s">
        <v>207</v>
      </c>
      <c r="L98" s="8" t="s">
        <v>207</v>
      </c>
      <c r="M98" s="8" t="s">
        <v>207</v>
      </c>
      <c r="N98" s="14" t="s">
        <v>207</v>
      </c>
      <c r="O98" s="15" t="s">
        <v>207</v>
      </c>
      <c r="P98" s="8" t="s">
        <v>207</v>
      </c>
    </row>
    <row r="99" spans="1:16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6" t="s">
        <v>206</v>
      </c>
      <c r="I99" s="15" t="s">
        <v>206</v>
      </c>
      <c r="J99" s="19" t="s">
        <v>206</v>
      </c>
      <c r="K99" s="8" t="s">
        <v>206</v>
      </c>
      <c r="L99" s="8" t="s">
        <v>206</v>
      </c>
      <c r="M99" s="8" t="s">
        <v>206</v>
      </c>
      <c r="N99" s="14" t="s">
        <v>206</v>
      </c>
      <c r="O99" s="15" t="s">
        <v>206</v>
      </c>
      <c r="P99" s="8" t="s">
        <v>206</v>
      </c>
    </row>
    <row r="100" spans="1:16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6" t="s">
        <v>206</v>
      </c>
      <c r="I100" s="15" t="s">
        <v>206</v>
      </c>
      <c r="J100" s="19" t="s">
        <v>206</v>
      </c>
      <c r="K100" s="8" t="s">
        <v>206</v>
      </c>
      <c r="L100" s="8" t="s">
        <v>206</v>
      </c>
      <c r="M100" s="8" t="s">
        <v>206</v>
      </c>
      <c r="N100" s="14" t="s">
        <v>206</v>
      </c>
      <c r="O100" s="15" t="s">
        <v>206</v>
      </c>
      <c r="P100" s="8" t="s">
        <v>206</v>
      </c>
    </row>
    <row r="101" spans="1:16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6" t="s">
        <v>206</v>
      </c>
      <c r="I101" s="15" t="s">
        <v>206</v>
      </c>
      <c r="J101" s="19" t="s">
        <v>206</v>
      </c>
      <c r="K101" s="8" t="s">
        <v>206</v>
      </c>
      <c r="L101" s="8" t="s">
        <v>206</v>
      </c>
      <c r="M101" s="8" t="s">
        <v>206</v>
      </c>
      <c r="N101" s="14" t="s">
        <v>206</v>
      </c>
      <c r="O101" s="15" t="s">
        <v>206</v>
      </c>
      <c r="P101" s="8" t="s">
        <v>206</v>
      </c>
    </row>
    <row r="102" spans="1:16" x14ac:dyDescent="0.25">
      <c r="A102" s="22" t="s">
        <v>157</v>
      </c>
      <c r="B102" s="12">
        <f t="shared" ref="B102:I102" si="26">SUM(B98:B101)</f>
        <v>0</v>
      </c>
      <c r="C102" s="5">
        <f t="shared" si="26"/>
        <v>0</v>
      </c>
      <c r="D102" s="5">
        <f t="shared" si="26"/>
        <v>0</v>
      </c>
      <c r="E102" s="5">
        <f t="shared" si="26"/>
        <v>0</v>
      </c>
      <c r="F102" s="5">
        <f t="shared" si="26"/>
        <v>0</v>
      </c>
      <c r="G102" s="5">
        <f t="shared" si="26"/>
        <v>0</v>
      </c>
      <c r="H102" s="5">
        <f t="shared" si="26"/>
        <v>0</v>
      </c>
      <c r="I102" s="13">
        <f t="shared" si="26"/>
        <v>0</v>
      </c>
      <c r="J102" s="18">
        <f t="shared" ref="J102:P102" si="27">SUM(J98:J101)</f>
        <v>0</v>
      </c>
      <c r="K102" s="7">
        <f t="shared" si="27"/>
        <v>0</v>
      </c>
      <c r="L102" s="7">
        <f t="shared" si="27"/>
        <v>0</v>
      </c>
      <c r="M102" s="7">
        <f t="shared" si="27"/>
        <v>0</v>
      </c>
      <c r="N102" s="12">
        <f t="shared" si="27"/>
        <v>0</v>
      </c>
      <c r="O102" s="13">
        <f t="shared" si="27"/>
        <v>0</v>
      </c>
      <c r="P102" s="7">
        <f t="shared" si="27"/>
        <v>0</v>
      </c>
    </row>
    <row r="103" spans="1:16" x14ac:dyDescent="0.25">
      <c r="A103" s="24"/>
      <c r="B103" s="32"/>
      <c r="C103" s="33"/>
      <c r="D103" s="33"/>
      <c r="E103" s="33"/>
      <c r="F103" s="33"/>
      <c r="G103" s="33"/>
      <c r="H103" s="33"/>
      <c r="I103" s="34"/>
      <c r="J103" s="46"/>
      <c r="K103" s="35"/>
      <c r="L103" s="35"/>
      <c r="M103" s="35"/>
      <c r="N103" s="32"/>
      <c r="O103" s="34"/>
      <c r="P103" s="35"/>
    </row>
    <row r="104" spans="1:16" x14ac:dyDescent="0.25">
      <c r="A104" s="22" t="s">
        <v>171</v>
      </c>
      <c r="B104" s="32"/>
      <c r="C104" s="33"/>
      <c r="D104" s="33"/>
      <c r="E104" s="33"/>
      <c r="F104" s="33"/>
      <c r="G104" s="33"/>
      <c r="H104" s="33"/>
      <c r="I104" s="34"/>
      <c r="J104" s="46"/>
      <c r="K104" s="35"/>
      <c r="L104" s="35"/>
      <c r="M104" s="35"/>
      <c r="N104" s="32"/>
      <c r="O104" s="34"/>
      <c r="P104" s="35"/>
    </row>
    <row r="105" spans="1:16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6" t="s">
        <v>207</v>
      </c>
      <c r="I105" s="15" t="s">
        <v>207</v>
      </c>
      <c r="J105" s="19" t="s">
        <v>207</v>
      </c>
      <c r="K105" s="8" t="s">
        <v>207</v>
      </c>
      <c r="L105" s="8" t="s">
        <v>207</v>
      </c>
      <c r="M105" s="8" t="s">
        <v>207</v>
      </c>
      <c r="N105" s="14" t="s">
        <v>207</v>
      </c>
      <c r="O105" s="15" t="s">
        <v>207</v>
      </c>
      <c r="P105" s="8" t="s">
        <v>207</v>
      </c>
    </row>
    <row r="106" spans="1:16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6" t="s">
        <v>206</v>
      </c>
      <c r="I106" s="15" t="s">
        <v>206</v>
      </c>
      <c r="J106" s="19" t="s">
        <v>206</v>
      </c>
      <c r="K106" s="8" t="s">
        <v>206</v>
      </c>
      <c r="L106" s="8" t="s">
        <v>206</v>
      </c>
      <c r="M106" s="8" t="s">
        <v>206</v>
      </c>
      <c r="N106" s="14" t="s">
        <v>206</v>
      </c>
      <c r="O106" s="15" t="s">
        <v>206</v>
      </c>
      <c r="P106" s="8" t="s">
        <v>206</v>
      </c>
    </row>
    <row r="107" spans="1:16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6" t="s">
        <v>206</v>
      </c>
      <c r="I107" s="15" t="s">
        <v>206</v>
      </c>
      <c r="J107" s="19" t="s">
        <v>206</v>
      </c>
      <c r="K107" s="8" t="s">
        <v>206</v>
      </c>
      <c r="L107" s="8" t="s">
        <v>206</v>
      </c>
      <c r="M107" s="8" t="s">
        <v>206</v>
      </c>
      <c r="N107" s="14" t="s">
        <v>206</v>
      </c>
      <c r="O107" s="15" t="s">
        <v>206</v>
      </c>
      <c r="P107" s="8" t="s">
        <v>206</v>
      </c>
    </row>
    <row r="108" spans="1:16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6" t="s">
        <v>206</v>
      </c>
      <c r="I108" s="15" t="s">
        <v>206</v>
      </c>
      <c r="J108" s="19" t="s">
        <v>206</v>
      </c>
      <c r="K108" s="8" t="s">
        <v>206</v>
      </c>
      <c r="L108" s="8" t="s">
        <v>206</v>
      </c>
      <c r="M108" s="8" t="s">
        <v>206</v>
      </c>
      <c r="N108" s="14" t="s">
        <v>206</v>
      </c>
      <c r="O108" s="15" t="s">
        <v>206</v>
      </c>
      <c r="P108" s="8" t="s">
        <v>206</v>
      </c>
    </row>
    <row r="109" spans="1:16" x14ac:dyDescent="0.25">
      <c r="A109" s="22" t="s">
        <v>157</v>
      </c>
      <c r="B109" s="12">
        <f t="shared" ref="B109:I109" si="28">SUM(B105:B108)</f>
        <v>0</v>
      </c>
      <c r="C109" s="5">
        <f t="shared" si="28"/>
        <v>0</v>
      </c>
      <c r="D109" s="5">
        <f t="shared" si="28"/>
        <v>0</v>
      </c>
      <c r="E109" s="5">
        <f t="shared" si="28"/>
        <v>0</v>
      </c>
      <c r="F109" s="5">
        <f t="shared" si="28"/>
        <v>0</v>
      </c>
      <c r="G109" s="5">
        <f t="shared" si="28"/>
        <v>0</v>
      </c>
      <c r="H109" s="5">
        <f t="shared" si="28"/>
        <v>0</v>
      </c>
      <c r="I109" s="13">
        <f t="shared" si="28"/>
        <v>0</v>
      </c>
      <c r="J109" s="18">
        <f t="shared" ref="J109:P109" si="29">SUM(J105:J108)</f>
        <v>0</v>
      </c>
      <c r="K109" s="7">
        <f t="shared" si="29"/>
        <v>0</v>
      </c>
      <c r="L109" s="7">
        <f t="shared" si="29"/>
        <v>0</v>
      </c>
      <c r="M109" s="7">
        <f t="shared" si="29"/>
        <v>0</v>
      </c>
      <c r="N109" s="12">
        <f t="shared" si="29"/>
        <v>0</v>
      </c>
      <c r="O109" s="13">
        <f t="shared" si="29"/>
        <v>0</v>
      </c>
      <c r="P109" s="7">
        <f t="shared" si="29"/>
        <v>0</v>
      </c>
    </row>
    <row r="110" spans="1:16" x14ac:dyDescent="0.25">
      <c r="A110" s="24"/>
      <c r="B110" s="32"/>
      <c r="C110" s="33"/>
      <c r="D110" s="33"/>
      <c r="E110" s="33"/>
      <c r="F110" s="33"/>
      <c r="G110" s="33"/>
      <c r="H110" s="33"/>
      <c r="I110" s="34"/>
      <c r="J110" s="46"/>
      <c r="K110" s="35"/>
      <c r="L110" s="35"/>
      <c r="M110" s="35"/>
      <c r="N110" s="32"/>
      <c r="O110" s="34"/>
      <c r="P110" s="35"/>
    </row>
    <row r="111" spans="1:16" x14ac:dyDescent="0.25">
      <c r="A111" s="22" t="s">
        <v>172</v>
      </c>
      <c r="B111" s="32"/>
      <c r="C111" s="33"/>
      <c r="D111" s="33"/>
      <c r="E111" s="33"/>
      <c r="F111" s="33"/>
      <c r="G111" s="33"/>
      <c r="H111" s="33"/>
      <c r="I111" s="34"/>
      <c r="J111" s="46"/>
      <c r="K111" s="35"/>
      <c r="L111" s="35"/>
      <c r="M111" s="35"/>
      <c r="N111" s="32"/>
      <c r="O111" s="34"/>
      <c r="P111" s="35"/>
    </row>
    <row r="112" spans="1:16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6" t="s">
        <v>207</v>
      </c>
      <c r="I112" s="15" t="s">
        <v>207</v>
      </c>
      <c r="J112" s="19" t="s">
        <v>207</v>
      </c>
      <c r="K112" s="8" t="s">
        <v>207</v>
      </c>
      <c r="L112" s="8" t="s">
        <v>207</v>
      </c>
      <c r="M112" s="8" t="s">
        <v>207</v>
      </c>
      <c r="N112" s="14" t="s">
        <v>207</v>
      </c>
      <c r="O112" s="15" t="s">
        <v>207</v>
      </c>
      <c r="P112" s="8" t="s">
        <v>207</v>
      </c>
    </row>
    <row r="113" spans="1:16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6" t="s">
        <v>206</v>
      </c>
      <c r="I113" s="15" t="s">
        <v>206</v>
      </c>
      <c r="J113" s="19" t="s">
        <v>206</v>
      </c>
      <c r="K113" s="8" t="s">
        <v>206</v>
      </c>
      <c r="L113" s="8" t="s">
        <v>206</v>
      </c>
      <c r="M113" s="8" t="s">
        <v>206</v>
      </c>
      <c r="N113" s="14" t="s">
        <v>206</v>
      </c>
      <c r="O113" s="15" t="s">
        <v>206</v>
      </c>
      <c r="P113" s="8" t="s">
        <v>206</v>
      </c>
    </row>
    <row r="114" spans="1:16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6" t="s">
        <v>206</v>
      </c>
      <c r="I114" s="15" t="s">
        <v>206</v>
      </c>
      <c r="J114" s="19" t="s">
        <v>206</v>
      </c>
      <c r="K114" s="8" t="s">
        <v>206</v>
      </c>
      <c r="L114" s="8" t="s">
        <v>206</v>
      </c>
      <c r="M114" s="8" t="s">
        <v>206</v>
      </c>
      <c r="N114" s="14" t="s">
        <v>206</v>
      </c>
      <c r="O114" s="15" t="s">
        <v>206</v>
      </c>
      <c r="P114" s="8" t="s">
        <v>206</v>
      </c>
    </row>
    <row r="115" spans="1:16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6" t="s">
        <v>206</v>
      </c>
      <c r="I115" s="15" t="s">
        <v>206</v>
      </c>
      <c r="J115" s="19" t="s">
        <v>206</v>
      </c>
      <c r="K115" s="8" t="s">
        <v>206</v>
      </c>
      <c r="L115" s="8" t="s">
        <v>206</v>
      </c>
      <c r="M115" s="8" t="s">
        <v>206</v>
      </c>
      <c r="N115" s="14" t="s">
        <v>206</v>
      </c>
      <c r="O115" s="15" t="s">
        <v>206</v>
      </c>
      <c r="P115" s="8" t="s">
        <v>206</v>
      </c>
    </row>
    <row r="116" spans="1:16" x14ac:dyDescent="0.25">
      <c r="A116" s="22" t="s">
        <v>157</v>
      </c>
      <c r="B116" s="12">
        <f t="shared" ref="B116:I116" si="30">SUM(B112:B115)</f>
        <v>0</v>
      </c>
      <c r="C116" s="5">
        <f t="shared" si="30"/>
        <v>0</v>
      </c>
      <c r="D116" s="5">
        <f t="shared" si="30"/>
        <v>0</v>
      </c>
      <c r="E116" s="5">
        <f t="shared" si="30"/>
        <v>0</v>
      </c>
      <c r="F116" s="5">
        <f t="shared" si="30"/>
        <v>0</v>
      </c>
      <c r="G116" s="5">
        <f t="shared" si="30"/>
        <v>0</v>
      </c>
      <c r="H116" s="5">
        <f t="shared" si="30"/>
        <v>0</v>
      </c>
      <c r="I116" s="13">
        <f t="shared" si="30"/>
        <v>0</v>
      </c>
      <c r="J116" s="18">
        <f t="shared" ref="J116:P116" si="31">SUM(J112:J115)</f>
        <v>0</v>
      </c>
      <c r="K116" s="7">
        <f t="shared" si="31"/>
        <v>0</v>
      </c>
      <c r="L116" s="7">
        <f t="shared" si="31"/>
        <v>0</v>
      </c>
      <c r="M116" s="7">
        <f t="shared" si="31"/>
        <v>0</v>
      </c>
      <c r="N116" s="12">
        <f t="shared" si="31"/>
        <v>0</v>
      </c>
      <c r="O116" s="13">
        <f t="shared" si="31"/>
        <v>0</v>
      </c>
      <c r="P116" s="7">
        <f t="shared" si="31"/>
        <v>0</v>
      </c>
    </row>
    <row r="117" spans="1:16" x14ac:dyDescent="0.25">
      <c r="A117" s="24"/>
      <c r="B117" s="32"/>
      <c r="C117" s="33"/>
      <c r="D117" s="33"/>
      <c r="E117" s="33"/>
      <c r="F117" s="33"/>
      <c r="G117" s="33"/>
      <c r="H117" s="33"/>
      <c r="I117" s="34"/>
      <c r="J117" s="46"/>
      <c r="K117" s="35"/>
      <c r="L117" s="35"/>
      <c r="M117" s="35"/>
      <c r="N117" s="32"/>
      <c r="O117" s="34"/>
      <c r="P117" s="35"/>
    </row>
    <row r="118" spans="1:16" x14ac:dyDescent="0.25">
      <c r="A118" s="22" t="s">
        <v>173</v>
      </c>
      <c r="B118" s="32"/>
      <c r="C118" s="33"/>
      <c r="D118" s="33"/>
      <c r="E118" s="33"/>
      <c r="F118" s="33"/>
      <c r="G118" s="33"/>
      <c r="H118" s="33"/>
      <c r="I118" s="34"/>
      <c r="J118" s="46"/>
      <c r="K118" s="35"/>
      <c r="L118" s="35"/>
      <c r="M118" s="35"/>
      <c r="N118" s="32"/>
      <c r="O118" s="34"/>
      <c r="P118" s="35"/>
    </row>
    <row r="119" spans="1:16" x14ac:dyDescent="0.25">
      <c r="A119" s="25" t="s">
        <v>202</v>
      </c>
      <c r="B119" s="14">
        <v>95699175.939999998</v>
      </c>
      <c r="C119" s="6">
        <v>40673817.539999999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15">
        <v>136372993.47999999</v>
      </c>
      <c r="J119" s="19">
        <v>579879.29</v>
      </c>
      <c r="K119" s="8">
        <v>136952872.77000001</v>
      </c>
      <c r="L119" s="8">
        <v>102923962.29000001</v>
      </c>
      <c r="M119" s="8">
        <v>34028910.479999997</v>
      </c>
      <c r="N119" s="14">
        <v>0</v>
      </c>
      <c r="O119" s="15">
        <v>2541879</v>
      </c>
      <c r="P119" s="8">
        <v>31487031.48</v>
      </c>
    </row>
    <row r="120" spans="1:16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6" t="s">
        <v>206</v>
      </c>
      <c r="I120" s="15" t="s">
        <v>206</v>
      </c>
      <c r="J120" s="19" t="s">
        <v>206</v>
      </c>
      <c r="K120" s="8" t="s">
        <v>206</v>
      </c>
      <c r="L120" s="8" t="s">
        <v>206</v>
      </c>
      <c r="M120" s="8" t="s">
        <v>206</v>
      </c>
      <c r="N120" s="14" t="s">
        <v>206</v>
      </c>
      <c r="O120" s="15" t="s">
        <v>206</v>
      </c>
      <c r="P120" s="8" t="s">
        <v>206</v>
      </c>
    </row>
    <row r="121" spans="1:16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6" t="s">
        <v>206</v>
      </c>
      <c r="I121" s="15" t="s">
        <v>206</v>
      </c>
      <c r="J121" s="19" t="s">
        <v>206</v>
      </c>
      <c r="K121" s="8" t="s">
        <v>206</v>
      </c>
      <c r="L121" s="8" t="s">
        <v>206</v>
      </c>
      <c r="M121" s="8" t="s">
        <v>206</v>
      </c>
      <c r="N121" s="14" t="s">
        <v>206</v>
      </c>
      <c r="O121" s="15" t="s">
        <v>206</v>
      </c>
      <c r="P121" s="8" t="s">
        <v>206</v>
      </c>
    </row>
    <row r="122" spans="1:16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6" t="s">
        <v>206</v>
      </c>
      <c r="I122" s="15" t="s">
        <v>206</v>
      </c>
      <c r="J122" s="19" t="s">
        <v>206</v>
      </c>
      <c r="K122" s="8" t="s">
        <v>206</v>
      </c>
      <c r="L122" s="8" t="s">
        <v>206</v>
      </c>
      <c r="M122" s="8" t="s">
        <v>206</v>
      </c>
      <c r="N122" s="14" t="s">
        <v>206</v>
      </c>
      <c r="O122" s="15" t="s">
        <v>206</v>
      </c>
      <c r="P122" s="8" t="s">
        <v>206</v>
      </c>
    </row>
    <row r="123" spans="1:16" x14ac:dyDescent="0.25">
      <c r="A123" s="22" t="s">
        <v>157</v>
      </c>
      <c r="B123" s="12">
        <f t="shared" ref="B123:I123" si="32">SUM(B119:B122)</f>
        <v>95699175.939999998</v>
      </c>
      <c r="C123" s="5">
        <f t="shared" si="32"/>
        <v>40673817.539999999</v>
      </c>
      <c r="D123" s="5">
        <f t="shared" si="32"/>
        <v>0</v>
      </c>
      <c r="E123" s="5">
        <f t="shared" si="32"/>
        <v>0</v>
      </c>
      <c r="F123" s="5">
        <f t="shared" si="32"/>
        <v>0</v>
      </c>
      <c r="G123" s="5">
        <f t="shared" si="32"/>
        <v>0</v>
      </c>
      <c r="H123" s="5">
        <f t="shared" si="32"/>
        <v>0</v>
      </c>
      <c r="I123" s="13">
        <f t="shared" si="32"/>
        <v>136372993.47999999</v>
      </c>
      <c r="J123" s="18">
        <f t="shared" ref="J123:P123" si="33">SUM(J119:J122)</f>
        <v>579879.29</v>
      </c>
      <c r="K123" s="7">
        <f t="shared" si="33"/>
        <v>136952872.77000001</v>
      </c>
      <c r="L123" s="7">
        <f t="shared" si="33"/>
        <v>102923962.29000001</v>
      </c>
      <c r="M123" s="7">
        <f t="shared" si="33"/>
        <v>34028910.479999997</v>
      </c>
      <c r="N123" s="12">
        <f t="shared" si="33"/>
        <v>0</v>
      </c>
      <c r="O123" s="13">
        <f t="shared" si="33"/>
        <v>2541879</v>
      </c>
      <c r="P123" s="7">
        <f t="shared" si="33"/>
        <v>31487031.48</v>
      </c>
    </row>
    <row r="124" spans="1:16" x14ac:dyDescent="0.25">
      <c r="A124" s="24"/>
      <c r="B124" s="32"/>
      <c r="C124" s="33"/>
      <c r="D124" s="33"/>
      <c r="E124" s="33"/>
      <c r="F124" s="33"/>
      <c r="G124" s="33"/>
      <c r="H124" s="33"/>
      <c r="I124" s="34"/>
      <c r="J124" s="46"/>
      <c r="K124" s="35"/>
      <c r="L124" s="35"/>
      <c r="M124" s="35"/>
      <c r="N124" s="32"/>
      <c r="O124" s="34"/>
      <c r="P124" s="35"/>
    </row>
    <row r="125" spans="1:16" x14ac:dyDescent="0.25">
      <c r="A125" s="22" t="s">
        <v>175</v>
      </c>
      <c r="B125" s="32"/>
      <c r="C125" s="33"/>
      <c r="D125" s="33"/>
      <c r="E125" s="33"/>
      <c r="F125" s="33"/>
      <c r="G125" s="33"/>
      <c r="H125" s="33"/>
      <c r="I125" s="34"/>
      <c r="J125" s="46"/>
      <c r="K125" s="35"/>
      <c r="L125" s="35"/>
      <c r="M125" s="35"/>
      <c r="N125" s="32"/>
      <c r="O125" s="34"/>
      <c r="P125" s="35"/>
    </row>
    <row r="126" spans="1:16" x14ac:dyDescent="0.25">
      <c r="A126" s="25" t="s">
        <v>202</v>
      </c>
      <c r="B126" s="14">
        <v>309380892</v>
      </c>
      <c r="C126" s="6">
        <v>54502536</v>
      </c>
      <c r="D126" s="6">
        <v>0</v>
      </c>
      <c r="E126" s="6">
        <v>0</v>
      </c>
      <c r="F126" s="6">
        <v>0</v>
      </c>
      <c r="G126" s="6">
        <v>0</v>
      </c>
      <c r="H126" s="6">
        <v>0</v>
      </c>
      <c r="I126" s="15">
        <v>363883428</v>
      </c>
      <c r="J126" s="19">
        <v>1591428</v>
      </c>
      <c r="K126" s="8">
        <v>365474856</v>
      </c>
      <c r="L126" s="8">
        <v>271121717</v>
      </c>
      <c r="M126" s="8">
        <v>94353139</v>
      </c>
      <c r="N126" s="14">
        <v>0</v>
      </c>
      <c r="O126" s="15">
        <v>0</v>
      </c>
      <c r="P126" s="8">
        <v>94353139</v>
      </c>
    </row>
    <row r="127" spans="1:16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6" t="s">
        <v>206</v>
      </c>
      <c r="I127" s="15" t="s">
        <v>206</v>
      </c>
      <c r="J127" s="19" t="s">
        <v>206</v>
      </c>
      <c r="K127" s="8" t="s">
        <v>206</v>
      </c>
      <c r="L127" s="8" t="s">
        <v>206</v>
      </c>
      <c r="M127" s="8" t="s">
        <v>206</v>
      </c>
      <c r="N127" s="14" t="s">
        <v>206</v>
      </c>
      <c r="O127" s="15" t="s">
        <v>206</v>
      </c>
      <c r="P127" s="8" t="s">
        <v>206</v>
      </c>
    </row>
    <row r="128" spans="1:16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6" t="s">
        <v>206</v>
      </c>
      <c r="I128" s="15" t="s">
        <v>206</v>
      </c>
      <c r="J128" s="19" t="s">
        <v>206</v>
      </c>
      <c r="K128" s="8" t="s">
        <v>206</v>
      </c>
      <c r="L128" s="8" t="s">
        <v>206</v>
      </c>
      <c r="M128" s="8" t="s">
        <v>206</v>
      </c>
      <c r="N128" s="14" t="s">
        <v>206</v>
      </c>
      <c r="O128" s="15" t="s">
        <v>206</v>
      </c>
      <c r="P128" s="8" t="s">
        <v>206</v>
      </c>
    </row>
    <row r="129" spans="1:16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6" t="s">
        <v>206</v>
      </c>
      <c r="I129" s="15" t="s">
        <v>206</v>
      </c>
      <c r="J129" s="19" t="s">
        <v>206</v>
      </c>
      <c r="K129" s="8" t="s">
        <v>206</v>
      </c>
      <c r="L129" s="8" t="s">
        <v>206</v>
      </c>
      <c r="M129" s="8" t="s">
        <v>206</v>
      </c>
      <c r="N129" s="14" t="s">
        <v>206</v>
      </c>
      <c r="O129" s="15" t="s">
        <v>206</v>
      </c>
      <c r="P129" s="8" t="s">
        <v>206</v>
      </c>
    </row>
    <row r="130" spans="1:16" x14ac:dyDescent="0.25">
      <c r="A130" s="22" t="s">
        <v>157</v>
      </c>
      <c r="B130" s="12">
        <f t="shared" ref="B130:I130" si="34">SUM(B126:B129)</f>
        <v>309380892</v>
      </c>
      <c r="C130" s="5">
        <f t="shared" si="34"/>
        <v>54502536</v>
      </c>
      <c r="D130" s="5">
        <f t="shared" si="34"/>
        <v>0</v>
      </c>
      <c r="E130" s="5">
        <f t="shared" si="34"/>
        <v>0</v>
      </c>
      <c r="F130" s="5">
        <f t="shared" si="34"/>
        <v>0</v>
      </c>
      <c r="G130" s="5">
        <f t="shared" si="34"/>
        <v>0</v>
      </c>
      <c r="H130" s="5">
        <f t="shared" si="34"/>
        <v>0</v>
      </c>
      <c r="I130" s="13">
        <f t="shared" si="34"/>
        <v>363883428</v>
      </c>
      <c r="J130" s="18">
        <f t="shared" ref="J130:P130" si="35">SUM(J126:J129)</f>
        <v>1591428</v>
      </c>
      <c r="K130" s="7">
        <f t="shared" si="35"/>
        <v>365474856</v>
      </c>
      <c r="L130" s="7">
        <f t="shared" si="35"/>
        <v>271121717</v>
      </c>
      <c r="M130" s="7">
        <f t="shared" si="35"/>
        <v>94353139</v>
      </c>
      <c r="N130" s="12">
        <f t="shared" si="35"/>
        <v>0</v>
      </c>
      <c r="O130" s="13">
        <f t="shared" si="35"/>
        <v>0</v>
      </c>
      <c r="P130" s="7">
        <f t="shared" si="35"/>
        <v>94353139</v>
      </c>
    </row>
    <row r="131" spans="1:16" x14ac:dyDescent="0.25">
      <c r="A131" s="24"/>
      <c r="B131" s="32"/>
      <c r="C131" s="33"/>
      <c r="D131" s="33"/>
      <c r="E131" s="33"/>
      <c r="F131" s="33"/>
      <c r="G131" s="33"/>
      <c r="H131" s="33"/>
      <c r="I131" s="34"/>
      <c r="J131" s="46"/>
      <c r="K131" s="35"/>
      <c r="L131" s="35"/>
      <c r="M131" s="35"/>
      <c r="N131" s="32"/>
      <c r="O131" s="34"/>
      <c r="P131" s="35"/>
    </row>
    <row r="132" spans="1:16" x14ac:dyDescent="0.25">
      <c r="A132" s="22" t="s">
        <v>174</v>
      </c>
      <c r="B132" s="32"/>
      <c r="C132" s="33"/>
      <c r="D132" s="33"/>
      <c r="E132" s="33"/>
      <c r="F132" s="33"/>
      <c r="G132" s="33"/>
      <c r="H132" s="33"/>
      <c r="I132" s="34"/>
      <c r="J132" s="46"/>
      <c r="K132" s="35"/>
      <c r="L132" s="35"/>
      <c r="M132" s="35"/>
      <c r="N132" s="32"/>
      <c r="O132" s="34"/>
      <c r="P132" s="35"/>
    </row>
    <row r="133" spans="1:16" x14ac:dyDescent="0.25">
      <c r="A133" s="25" t="s">
        <v>202</v>
      </c>
      <c r="B133" s="14">
        <v>170805833</v>
      </c>
      <c r="C133" s="6">
        <v>72648010</v>
      </c>
      <c r="D133" s="6">
        <v>0</v>
      </c>
      <c r="E133" s="6">
        <v>20996774</v>
      </c>
      <c r="F133" s="6">
        <v>0</v>
      </c>
      <c r="G133" s="6">
        <v>0</v>
      </c>
      <c r="H133" s="6">
        <v>20996774</v>
      </c>
      <c r="I133" s="15">
        <v>264450617</v>
      </c>
      <c r="J133" s="19">
        <v>10130684</v>
      </c>
      <c r="K133" s="8">
        <v>274581301</v>
      </c>
      <c r="L133" s="8">
        <v>270723796</v>
      </c>
      <c r="M133" s="8">
        <v>3857505</v>
      </c>
      <c r="N133" s="14">
        <v>1990049</v>
      </c>
      <c r="O133" s="15">
        <v>432731</v>
      </c>
      <c r="P133" s="8">
        <v>5414823</v>
      </c>
    </row>
    <row r="134" spans="1:16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6" t="s">
        <v>206</v>
      </c>
      <c r="I134" s="15" t="s">
        <v>206</v>
      </c>
      <c r="J134" s="19" t="s">
        <v>206</v>
      </c>
      <c r="K134" s="8" t="s">
        <v>206</v>
      </c>
      <c r="L134" s="8" t="s">
        <v>206</v>
      </c>
      <c r="M134" s="8" t="s">
        <v>206</v>
      </c>
      <c r="N134" s="14" t="s">
        <v>206</v>
      </c>
      <c r="O134" s="15" t="s">
        <v>206</v>
      </c>
      <c r="P134" s="8" t="s">
        <v>206</v>
      </c>
    </row>
    <row r="135" spans="1:16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6" t="s">
        <v>206</v>
      </c>
      <c r="I135" s="15" t="s">
        <v>206</v>
      </c>
      <c r="J135" s="19" t="s">
        <v>206</v>
      </c>
      <c r="K135" s="8" t="s">
        <v>206</v>
      </c>
      <c r="L135" s="8" t="s">
        <v>206</v>
      </c>
      <c r="M135" s="8" t="s">
        <v>206</v>
      </c>
      <c r="N135" s="14" t="s">
        <v>206</v>
      </c>
      <c r="O135" s="15" t="s">
        <v>206</v>
      </c>
      <c r="P135" s="8" t="s">
        <v>206</v>
      </c>
    </row>
    <row r="136" spans="1:16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6" t="s">
        <v>206</v>
      </c>
      <c r="I136" s="15" t="s">
        <v>206</v>
      </c>
      <c r="J136" s="19" t="s">
        <v>206</v>
      </c>
      <c r="K136" s="8" t="s">
        <v>206</v>
      </c>
      <c r="L136" s="8" t="s">
        <v>206</v>
      </c>
      <c r="M136" s="8" t="s">
        <v>206</v>
      </c>
      <c r="N136" s="14" t="s">
        <v>206</v>
      </c>
      <c r="O136" s="15" t="s">
        <v>206</v>
      </c>
      <c r="P136" s="8" t="s">
        <v>206</v>
      </c>
    </row>
    <row r="137" spans="1:16" x14ac:dyDescent="0.25">
      <c r="A137" s="22" t="s">
        <v>157</v>
      </c>
      <c r="B137" s="12">
        <f t="shared" ref="B137:I137" si="36">SUM(B133:B136)</f>
        <v>170805833</v>
      </c>
      <c r="C137" s="5">
        <f t="shared" si="36"/>
        <v>72648010</v>
      </c>
      <c r="D137" s="5">
        <f t="shared" si="36"/>
        <v>0</v>
      </c>
      <c r="E137" s="5">
        <f t="shared" si="36"/>
        <v>20996774</v>
      </c>
      <c r="F137" s="5">
        <f t="shared" si="36"/>
        <v>0</v>
      </c>
      <c r="G137" s="5">
        <f t="shared" si="36"/>
        <v>0</v>
      </c>
      <c r="H137" s="5">
        <f t="shared" si="36"/>
        <v>20996774</v>
      </c>
      <c r="I137" s="13">
        <f t="shared" si="36"/>
        <v>264450617</v>
      </c>
      <c r="J137" s="18">
        <f t="shared" ref="J137:P137" si="37">SUM(J133:J136)</f>
        <v>10130684</v>
      </c>
      <c r="K137" s="7">
        <f t="shared" si="37"/>
        <v>274581301</v>
      </c>
      <c r="L137" s="7">
        <f t="shared" si="37"/>
        <v>270723796</v>
      </c>
      <c r="M137" s="7">
        <f t="shared" si="37"/>
        <v>3857505</v>
      </c>
      <c r="N137" s="12">
        <f t="shared" si="37"/>
        <v>1990049</v>
      </c>
      <c r="O137" s="13">
        <f t="shared" si="37"/>
        <v>432731</v>
      </c>
      <c r="P137" s="7">
        <f t="shared" si="37"/>
        <v>5414823</v>
      </c>
    </row>
    <row r="138" spans="1:16" x14ac:dyDescent="0.25">
      <c r="A138" s="24"/>
      <c r="B138" s="32"/>
      <c r="C138" s="33"/>
      <c r="D138" s="33"/>
      <c r="E138" s="33"/>
      <c r="F138" s="33"/>
      <c r="G138" s="33"/>
      <c r="H138" s="33"/>
      <c r="I138" s="34"/>
      <c r="J138" s="46"/>
      <c r="K138" s="35"/>
      <c r="L138" s="35"/>
      <c r="M138" s="35"/>
      <c r="N138" s="32"/>
      <c r="O138" s="34"/>
      <c r="P138" s="35"/>
    </row>
    <row r="139" spans="1:16" x14ac:dyDescent="0.25">
      <c r="A139" s="22" t="s">
        <v>176</v>
      </c>
      <c r="B139" s="32"/>
      <c r="C139" s="33"/>
      <c r="D139" s="33"/>
      <c r="E139" s="33"/>
      <c r="F139" s="33"/>
      <c r="G139" s="33"/>
      <c r="H139" s="33"/>
      <c r="I139" s="34"/>
      <c r="J139" s="46"/>
      <c r="K139" s="35"/>
      <c r="L139" s="35"/>
      <c r="M139" s="35"/>
      <c r="N139" s="32"/>
      <c r="O139" s="34"/>
      <c r="P139" s="35"/>
    </row>
    <row r="140" spans="1:16" x14ac:dyDescent="0.25">
      <c r="A140" s="25" t="s">
        <v>202</v>
      </c>
      <c r="B140" s="14">
        <v>72618159.310000002</v>
      </c>
      <c r="C140" s="6">
        <v>22572647.010000002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15">
        <v>95190806.319999993</v>
      </c>
      <c r="J140" s="19">
        <v>473327.61</v>
      </c>
      <c r="K140" s="8">
        <v>95664133.930000007</v>
      </c>
      <c r="L140" s="8">
        <v>84780014.469999999</v>
      </c>
      <c r="M140" s="8">
        <v>10884119.460000001</v>
      </c>
      <c r="N140" s="14">
        <v>0</v>
      </c>
      <c r="O140" s="15">
        <v>2008289</v>
      </c>
      <c r="P140" s="8">
        <v>8875830.4600000009</v>
      </c>
    </row>
    <row r="141" spans="1:16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6" t="s">
        <v>206</v>
      </c>
      <c r="I141" s="15" t="s">
        <v>206</v>
      </c>
      <c r="J141" s="19" t="s">
        <v>206</v>
      </c>
      <c r="K141" s="8" t="s">
        <v>206</v>
      </c>
      <c r="L141" s="8" t="s">
        <v>206</v>
      </c>
      <c r="M141" s="8" t="s">
        <v>206</v>
      </c>
      <c r="N141" s="14" t="s">
        <v>206</v>
      </c>
      <c r="O141" s="15" t="s">
        <v>206</v>
      </c>
      <c r="P141" s="8" t="s">
        <v>206</v>
      </c>
    </row>
    <row r="142" spans="1:16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6" t="s">
        <v>206</v>
      </c>
      <c r="I142" s="15" t="s">
        <v>206</v>
      </c>
      <c r="J142" s="19" t="s">
        <v>206</v>
      </c>
      <c r="K142" s="8" t="s">
        <v>206</v>
      </c>
      <c r="L142" s="8" t="s">
        <v>206</v>
      </c>
      <c r="M142" s="8" t="s">
        <v>206</v>
      </c>
      <c r="N142" s="14" t="s">
        <v>206</v>
      </c>
      <c r="O142" s="15" t="s">
        <v>206</v>
      </c>
      <c r="P142" s="8" t="s">
        <v>206</v>
      </c>
    </row>
    <row r="143" spans="1:16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6" t="s">
        <v>206</v>
      </c>
      <c r="I143" s="15" t="s">
        <v>206</v>
      </c>
      <c r="J143" s="19" t="s">
        <v>206</v>
      </c>
      <c r="K143" s="8" t="s">
        <v>206</v>
      </c>
      <c r="L143" s="8" t="s">
        <v>206</v>
      </c>
      <c r="M143" s="8" t="s">
        <v>206</v>
      </c>
      <c r="N143" s="14" t="s">
        <v>206</v>
      </c>
      <c r="O143" s="15" t="s">
        <v>206</v>
      </c>
      <c r="P143" s="8" t="s">
        <v>206</v>
      </c>
    </row>
    <row r="144" spans="1:16" x14ac:dyDescent="0.25">
      <c r="A144" s="22" t="s">
        <v>157</v>
      </c>
      <c r="B144" s="12">
        <f t="shared" ref="B144:I144" si="38">SUM(B140:B143)</f>
        <v>72618159.310000002</v>
      </c>
      <c r="C144" s="5">
        <f t="shared" si="38"/>
        <v>22572647.010000002</v>
      </c>
      <c r="D144" s="5">
        <f t="shared" si="38"/>
        <v>0</v>
      </c>
      <c r="E144" s="5">
        <f t="shared" si="38"/>
        <v>0</v>
      </c>
      <c r="F144" s="5">
        <f t="shared" si="38"/>
        <v>0</v>
      </c>
      <c r="G144" s="5">
        <f t="shared" si="38"/>
        <v>0</v>
      </c>
      <c r="H144" s="5">
        <f t="shared" si="38"/>
        <v>0</v>
      </c>
      <c r="I144" s="13">
        <f t="shared" si="38"/>
        <v>95190806.319999993</v>
      </c>
      <c r="J144" s="18">
        <f t="shared" ref="J144:P144" si="39">SUM(J140:J143)</f>
        <v>473327.61</v>
      </c>
      <c r="K144" s="7">
        <f t="shared" si="39"/>
        <v>95664133.930000007</v>
      </c>
      <c r="L144" s="7">
        <f t="shared" si="39"/>
        <v>84780014.469999999</v>
      </c>
      <c r="M144" s="7">
        <f t="shared" si="39"/>
        <v>10884119.460000001</v>
      </c>
      <c r="N144" s="12">
        <f t="shared" si="39"/>
        <v>0</v>
      </c>
      <c r="O144" s="13">
        <f t="shared" si="39"/>
        <v>2008289</v>
      </c>
      <c r="P144" s="7">
        <f t="shared" si="39"/>
        <v>8875830.4600000009</v>
      </c>
    </row>
    <row r="145" spans="1:16" x14ac:dyDescent="0.25">
      <c r="A145" s="24"/>
      <c r="B145" s="32"/>
      <c r="C145" s="33"/>
      <c r="D145" s="33"/>
      <c r="E145" s="33"/>
      <c r="F145" s="33"/>
      <c r="G145" s="33"/>
      <c r="H145" s="33"/>
      <c r="I145" s="34"/>
      <c r="J145" s="46"/>
      <c r="K145" s="35"/>
      <c r="L145" s="35"/>
      <c r="M145" s="35"/>
      <c r="N145" s="32"/>
      <c r="O145" s="34"/>
      <c r="P145" s="35"/>
    </row>
    <row r="146" spans="1:16" x14ac:dyDescent="0.25">
      <c r="A146" s="22" t="s">
        <v>197</v>
      </c>
      <c r="B146" s="32"/>
      <c r="C146" s="33"/>
      <c r="D146" s="33"/>
      <c r="E146" s="33"/>
      <c r="F146" s="33"/>
      <c r="G146" s="33"/>
      <c r="H146" s="33"/>
      <c r="I146" s="34"/>
      <c r="J146" s="46"/>
      <c r="K146" s="35"/>
      <c r="L146" s="35"/>
      <c r="M146" s="35"/>
      <c r="N146" s="32"/>
      <c r="O146" s="34"/>
      <c r="P146" s="35"/>
    </row>
    <row r="147" spans="1:16" x14ac:dyDescent="0.25">
      <c r="A147" s="25" t="s">
        <v>202</v>
      </c>
      <c r="B147" s="14">
        <v>24825262.890000001</v>
      </c>
      <c r="C147" s="6">
        <v>14555850.92</v>
      </c>
      <c r="D147" s="6">
        <v>0</v>
      </c>
      <c r="E147" s="6">
        <v>0</v>
      </c>
      <c r="F147" s="6">
        <v>0</v>
      </c>
      <c r="G147" s="6">
        <v>0</v>
      </c>
      <c r="H147" s="6">
        <v>0</v>
      </c>
      <c r="I147" s="15">
        <v>39381113.810000002</v>
      </c>
      <c r="J147" s="19">
        <v>70371.97</v>
      </c>
      <c r="K147" s="8">
        <v>39451485.780000001</v>
      </c>
      <c r="L147" s="8">
        <v>46846372.030000001</v>
      </c>
      <c r="M147" s="8">
        <v>-7394886.25</v>
      </c>
      <c r="N147" s="14">
        <v>0</v>
      </c>
      <c r="O147" s="15">
        <v>5907763.5</v>
      </c>
      <c r="P147" s="8">
        <v>-13302649.75</v>
      </c>
    </row>
    <row r="148" spans="1:16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6" t="s">
        <v>206</v>
      </c>
      <c r="I148" s="15" t="s">
        <v>206</v>
      </c>
      <c r="J148" s="19" t="s">
        <v>206</v>
      </c>
      <c r="K148" s="8" t="s">
        <v>206</v>
      </c>
      <c r="L148" s="8" t="s">
        <v>206</v>
      </c>
      <c r="M148" s="8" t="s">
        <v>206</v>
      </c>
      <c r="N148" s="14" t="s">
        <v>206</v>
      </c>
      <c r="O148" s="15" t="s">
        <v>206</v>
      </c>
      <c r="P148" s="8" t="s">
        <v>206</v>
      </c>
    </row>
    <row r="149" spans="1:16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6" t="s">
        <v>206</v>
      </c>
      <c r="I149" s="15" t="s">
        <v>206</v>
      </c>
      <c r="J149" s="19" t="s">
        <v>206</v>
      </c>
      <c r="K149" s="8" t="s">
        <v>206</v>
      </c>
      <c r="L149" s="8" t="s">
        <v>206</v>
      </c>
      <c r="M149" s="8" t="s">
        <v>206</v>
      </c>
      <c r="N149" s="14" t="s">
        <v>206</v>
      </c>
      <c r="O149" s="15" t="s">
        <v>206</v>
      </c>
      <c r="P149" s="8" t="s">
        <v>206</v>
      </c>
    </row>
    <row r="150" spans="1:16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6" t="s">
        <v>206</v>
      </c>
      <c r="I150" s="15" t="s">
        <v>206</v>
      </c>
      <c r="J150" s="19" t="s">
        <v>206</v>
      </c>
      <c r="K150" s="8" t="s">
        <v>206</v>
      </c>
      <c r="L150" s="8" t="s">
        <v>206</v>
      </c>
      <c r="M150" s="8" t="s">
        <v>206</v>
      </c>
      <c r="N150" s="14" t="s">
        <v>206</v>
      </c>
      <c r="O150" s="15" t="s">
        <v>206</v>
      </c>
      <c r="P150" s="8" t="s">
        <v>206</v>
      </c>
    </row>
    <row r="151" spans="1:16" x14ac:dyDescent="0.25">
      <c r="A151" s="22" t="s">
        <v>157</v>
      </c>
      <c r="B151" s="12">
        <f t="shared" ref="B151:I151" si="40">SUM(B147:B150)</f>
        <v>24825262.890000001</v>
      </c>
      <c r="C151" s="5">
        <f t="shared" si="40"/>
        <v>14555850.92</v>
      </c>
      <c r="D151" s="5">
        <f t="shared" si="40"/>
        <v>0</v>
      </c>
      <c r="E151" s="5">
        <f t="shared" si="40"/>
        <v>0</v>
      </c>
      <c r="F151" s="5">
        <f t="shared" si="40"/>
        <v>0</v>
      </c>
      <c r="G151" s="5">
        <f t="shared" si="40"/>
        <v>0</v>
      </c>
      <c r="H151" s="5">
        <f t="shared" si="40"/>
        <v>0</v>
      </c>
      <c r="I151" s="13">
        <f t="shared" si="40"/>
        <v>39381113.810000002</v>
      </c>
      <c r="J151" s="18">
        <f t="shared" ref="J151:P151" si="41">SUM(J147:J150)</f>
        <v>70371.97</v>
      </c>
      <c r="K151" s="7">
        <f t="shared" si="41"/>
        <v>39451485.780000001</v>
      </c>
      <c r="L151" s="7">
        <f t="shared" si="41"/>
        <v>46846372.030000001</v>
      </c>
      <c r="M151" s="7">
        <f t="shared" si="41"/>
        <v>-7394886.25</v>
      </c>
      <c r="N151" s="12">
        <f t="shared" si="41"/>
        <v>0</v>
      </c>
      <c r="O151" s="13">
        <f t="shared" si="41"/>
        <v>5907763.5</v>
      </c>
      <c r="P151" s="7">
        <f t="shared" si="41"/>
        <v>-13302649.75</v>
      </c>
    </row>
    <row r="152" spans="1:16" x14ac:dyDescent="0.25">
      <c r="A152" s="22"/>
      <c r="B152" s="32"/>
      <c r="C152" s="33"/>
      <c r="D152" s="33"/>
      <c r="E152" s="33"/>
      <c r="F152" s="33"/>
      <c r="G152" s="33"/>
      <c r="H152" s="33"/>
      <c r="I152" s="34"/>
      <c r="J152" s="46"/>
      <c r="K152" s="35"/>
      <c r="L152" s="35"/>
      <c r="M152" s="35"/>
      <c r="N152" s="32"/>
      <c r="O152" s="34"/>
      <c r="P152" s="35"/>
    </row>
    <row r="153" spans="1:16" x14ac:dyDescent="0.25">
      <c r="A153" s="22" t="s">
        <v>177</v>
      </c>
      <c r="B153" s="32"/>
      <c r="C153" s="33"/>
      <c r="D153" s="33"/>
      <c r="E153" s="33"/>
      <c r="F153" s="33"/>
      <c r="G153" s="33"/>
      <c r="H153" s="33"/>
      <c r="I153" s="34"/>
      <c r="J153" s="46"/>
      <c r="K153" s="35"/>
      <c r="L153" s="35"/>
      <c r="M153" s="35"/>
      <c r="N153" s="32"/>
      <c r="O153" s="34"/>
      <c r="P153" s="35"/>
    </row>
    <row r="154" spans="1:16" x14ac:dyDescent="0.25">
      <c r="A154" s="25" t="s">
        <v>202</v>
      </c>
      <c r="B154" s="14">
        <v>41359459.170000002</v>
      </c>
      <c r="C154" s="6">
        <v>68867634.030000001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15">
        <v>110227093.2</v>
      </c>
      <c r="J154" s="19">
        <v>1133162.53</v>
      </c>
      <c r="K154" s="8">
        <v>111360255.73</v>
      </c>
      <c r="L154" s="8">
        <v>102718372.78</v>
      </c>
      <c r="M154" s="8">
        <v>8641882.9499999993</v>
      </c>
      <c r="N154" s="14">
        <v>-2892642.64</v>
      </c>
      <c r="O154" s="15">
        <v>0</v>
      </c>
      <c r="P154" s="8">
        <v>5749240.3099999996</v>
      </c>
    </row>
    <row r="155" spans="1:16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6" t="s">
        <v>206</v>
      </c>
      <c r="I155" s="15" t="s">
        <v>206</v>
      </c>
      <c r="J155" s="19" t="s">
        <v>206</v>
      </c>
      <c r="K155" s="8" t="s">
        <v>206</v>
      </c>
      <c r="L155" s="8" t="s">
        <v>206</v>
      </c>
      <c r="M155" s="8" t="s">
        <v>206</v>
      </c>
      <c r="N155" s="14" t="s">
        <v>206</v>
      </c>
      <c r="O155" s="15" t="s">
        <v>206</v>
      </c>
      <c r="P155" s="8" t="s">
        <v>206</v>
      </c>
    </row>
    <row r="156" spans="1:16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6" t="s">
        <v>206</v>
      </c>
      <c r="I156" s="15" t="s">
        <v>206</v>
      </c>
      <c r="J156" s="19" t="s">
        <v>206</v>
      </c>
      <c r="K156" s="8" t="s">
        <v>206</v>
      </c>
      <c r="L156" s="8" t="s">
        <v>206</v>
      </c>
      <c r="M156" s="8" t="s">
        <v>206</v>
      </c>
      <c r="N156" s="14" t="s">
        <v>206</v>
      </c>
      <c r="O156" s="15" t="s">
        <v>206</v>
      </c>
      <c r="P156" s="8" t="s">
        <v>206</v>
      </c>
    </row>
    <row r="157" spans="1:16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6" t="s">
        <v>206</v>
      </c>
      <c r="I157" s="15" t="s">
        <v>206</v>
      </c>
      <c r="J157" s="19" t="s">
        <v>206</v>
      </c>
      <c r="K157" s="8" t="s">
        <v>206</v>
      </c>
      <c r="L157" s="8" t="s">
        <v>206</v>
      </c>
      <c r="M157" s="8" t="s">
        <v>206</v>
      </c>
      <c r="N157" s="14" t="s">
        <v>206</v>
      </c>
      <c r="O157" s="15" t="s">
        <v>206</v>
      </c>
      <c r="P157" s="8" t="s">
        <v>206</v>
      </c>
    </row>
    <row r="158" spans="1:16" x14ac:dyDescent="0.25">
      <c r="A158" s="22" t="s">
        <v>157</v>
      </c>
      <c r="B158" s="12">
        <f t="shared" ref="B158:I158" si="42">SUM(B154:B157)</f>
        <v>41359459.170000002</v>
      </c>
      <c r="C158" s="49">
        <f t="shared" si="42"/>
        <v>68867634.030000001</v>
      </c>
      <c r="D158" s="5">
        <f t="shared" si="42"/>
        <v>0</v>
      </c>
      <c r="E158" s="5">
        <f t="shared" si="42"/>
        <v>0</v>
      </c>
      <c r="F158" s="5">
        <f t="shared" si="42"/>
        <v>0</v>
      </c>
      <c r="G158" s="5">
        <f t="shared" si="42"/>
        <v>0</v>
      </c>
      <c r="H158" s="5">
        <f t="shared" si="42"/>
        <v>0</v>
      </c>
      <c r="I158" s="13">
        <f t="shared" si="42"/>
        <v>110227093.2</v>
      </c>
      <c r="J158" s="18">
        <f t="shared" ref="J158:P158" si="43">SUM(J154:J157)</f>
        <v>1133162.53</v>
      </c>
      <c r="K158" s="7">
        <f t="shared" si="43"/>
        <v>111360255.73</v>
      </c>
      <c r="L158" s="7">
        <f t="shared" si="43"/>
        <v>102718372.78</v>
      </c>
      <c r="M158" s="7">
        <f t="shared" si="43"/>
        <v>8641882.9499999993</v>
      </c>
      <c r="N158" s="12">
        <f t="shared" si="43"/>
        <v>-2892642.64</v>
      </c>
      <c r="O158" s="13">
        <f t="shared" si="43"/>
        <v>0</v>
      </c>
      <c r="P158" s="7">
        <f t="shared" si="43"/>
        <v>5749240.3099999996</v>
      </c>
    </row>
    <row r="159" spans="1:16" x14ac:dyDescent="0.25">
      <c r="A159" s="24"/>
      <c r="B159" s="32"/>
      <c r="C159" s="33"/>
      <c r="D159" s="33"/>
      <c r="E159" s="33"/>
      <c r="F159" s="33"/>
      <c r="G159" s="33"/>
      <c r="H159" s="33"/>
      <c r="I159" s="34"/>
      <c r="J159" s="46"/>
      <c r="K159" s="35"/>
      <c r="L159" s="35"/>
      <c r="M159" s="35"/>
      <c r="N159" s="32"/>
      <c r="O159" s="34"/>
      <c r="P159" s="35"/>
    </row>
    <row r="160" spans="1:16" x14ac:dyDescent="0.25">
      <c r="A160" s="22" t="s">
        <v>178</v>
      </c>
      <c r="B160" s="32"/>
      <c r="C160" s="33"/>
      <c r="D160" s="33"/>
      <c r="E160" s="33"/>
      <c r="F160" s="33"/>
      <c r="G160" s="33"/>
      <c r="H160" s="33"/>
      <c r="I160" s="34"/>
      <c r="J160" s="46"/>
      <c r="K160" s="35"/>
      <c r="L160" s="35"/>
      <c r="M160" s="35"/>
      <c r="N160" s="32"/>
      <c r="O160" s="34"/>
      <c r="P160" s="35"/>
    </row>
    <row r="161" spans="1:16" x14ac:dyDescent="0.25">
      <c r="A161" s="25" t="s">
        <v>202</v>
      </c>
      <c r="B161" s="14">
        <v>19772067.699999999</v>
      </c>
      <c r="C161" s="6">
        <v>19822090.199999999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  <c r="I161" s="15">
        <v>39594157.899999999</v>
      </c>
      <c r="J161" s="19">
        <v>106116.35</v>
      </c>
      <c r="K161" s="8">
        <v>39700274.25</v>
      </c>
      <c r="L161" s="8">
        <v>38100791.409999996</v>
      </c>
      <c r="M161" s="8">
        <v>1599482.84</v>
      </c>
      <c r="N161" s="14">
        <v>0</v>
      </c>
      <c r="O161" s="15">
        <v>555387</v>
      </c>
      <c r="P161" s="8">
        <v>1044095.84</v>
      </c>
    </row>
    <row r="162" spans="1:16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6" t="s">
        <v>206</v>
      </c>
      <c r="I162" s="15" t="s">
        <v>206</v>
      </c>
      <c r="J162" s="19" t="s">
        <v>206</v>
      </c>
      <c r="K162" s="8" t="s">
        <v>206</v>
      </c>
      <c r="L162" s="8" t="s">
        <v>206</v>
      </c>
      <c r="M162" s="8" t="s">
        <v>206</v>
      </c>
      <c r="N162" s="14" t="s">
        <v>206</v>
      </c>
      <c r="O162" s="15" t="s">
        <v>206</v>
      </c>
      <c r="P162" s="8" t="s">
        <v>206</v>
      </c>
    </row>
    <row r="163" spans="1:16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6" t="s">
        <v>206</v>
      </c>
      <c r="I163" s="15" t="s">
        <v>206</v>
      </c>
      <c r="J163" s="19" t="s">
        <v>206</v>
      </c>
      <c r="K163" s="8" t="s">
        <v>206</v>
      </c>
      <c r="L163" s="8" t="s">
        <v>206</v>
      </c>
      <c r="M163" s="8" t="s">
        <v>206</v>
      </c>
      <c r="N163" s="14" t="s">
        <v>206</v>
      </c>
      <c r="O163" s="15" t="s">
        <v>206</v>
      </c>
      <c r="P163" s="8" t="s">
        <v>206</v>
      </c>
    </row>
    <row r="164" spans="1:16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6" t="s">
        <v>206</v>
      </c>
      <c r="I164" s="15" t="s">
        <v>206</v>
      </c>
      <c r="J164" s="19" t="s">
        <v>206</v>
      </c>
      <c r="K164" s="8" t="s">
        <v>206</v>
      </c>
      <c r="L164" s="8" t="s">
        <v>206</v>
      </c>
      <c r="M164" s="8" t="s">
        <v>206</v>
      </c>
      <c r="N164" s="14" t="s">
        <v>206</v>
      </c>
      <c r="O164" s="15" t="s">
        <v>206</v>
      </c>
      <c r="P164" s="8" t="s">
        <v>206</v>
      </c>
    </row>
    <row r="165" spans="1:16" x14ac:dyDescent="0.25">
      <c r="A165" s="22" t="s">
        <v>157</v>
      </c>
      <c r="B165" s="12">
        <f t="shared" ref="B165:I165" si="44">SUM(B161:B164)</f>
        <v>19772067.699999999</v>
      </c>
      <c r="C165" s="5">
        <f t="shared" si="44"/>
        <v>19822090.199999999</v>
      </c>
      <c r="D165" s="5">
        <f t="shared" si="44"/>
        <v>0</v>
      </c>
      <c r="E165" s="5">
        <f t="shared" si="44"/>
        <v>0</v>
      </c>
      <c r="F165" s="5">
        <f t="shared" si="44"/>
        <v>0</v>
      </c>
      <c r="G165" s="5">
        <f t="shared" si="44"/>
        <v>0</v>
      </c>
      <c r="H165" s="5">
        <f t="shared" si="44"/>
        <v>0</v>
      </c>
      <c r="I165" s="13">
        <f t="shared" si="44"/>
        <v>39594157.899999999</v>
      </c>
      <c r="J165" s="18">
        <f t="shared" ref="J165:P165" si="45">SUM(J161:J164)</f>
        <v>106116.35</v>
      </c>
      <c r="K165" s="7">
        <f t="shared" si="45"/>
        <v>39700274.25</v>
      </c>
      <c r="L165" s="7">
        <f t="shared" si="45"/>
        <v>38100791.409999996</v>
      </c>
      <c r="M165" s="7">
        <f t="shared" si="45"/>
        <v>1599482.84</v>
      </c>
      <c r="N165" s="12">
        <f t="shared" si="45"/>
        <v>0</v>
      </c>
      <c r="O165" s="13">
        <f t="shared" si="45"/>
        <v>555387</v>
      </c>
      <c r="P165" s="7">
        <f t="shared" si="45"/>
        <v>1044095.84</v>
      </c>
    </row>
    <row r="166" spans="1:16" x14ac:dyDescent="0.25">
      <c r="A166" s="24"/>
      <c r="B166" s="32"/>
      <c r="C166" s="33"/>
      <c r="D166" s="33"/>
      <c r="E166" s="33"/>
      <c r="F166" s="33"/>
      <c r="G166" s="33"/>
      <c r="H166" s="33"/>
      <c r="I166" s="34"/>
      <c r="J166" s="46"/>
      <c r="K166" s="35"/>
      <c r="L166" s="35"/>
      <c r="M166" s="35"/>
      <c r="N166" s="32"/>
      <c r="O166" s="34"/>
      <c r="P166" s="35"/>
    </row>
    <row r="167" spans="1:16" x14ac:dyDescent="0.25">
      <c r="A167" s="22" t="s">
        <v>179</v>
      </c>
      <c r="B167" s="32"/>
      <c r="C167" s="33"/>
      <c r="D167" s="33"/>
      <c r="E167" s="33"/>
      <c r="F167" s="33"/>
      <c r="G167" s="33"/>
      <c r="H167" s="33"/>
      <c r="I167" s="34"/>
      <c r="J167" s="46"/>
      <c r="K167" s="35"/>
      <c r="L167" s="35"/>
      <c r="M167" s="35"/>
      <c r="N167" s="32"/>
      <c r="O167" s="34"/>
      <c r="P167" s="35"/>
    </row>
    <row r="168" spans="1:16" x14ac:dyDescent="0.25">
      <c r="A168" s="25" t="s">
        <v>202</v>
      </c>
      <c r="B168" s="14">
        <v>28474396.23</v>
      </c>
      <c r="C168" s="6">
        <v>20315062.739999998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15">
        <v>48789458.969999999</v>
      </c>
      <c r="J168" s="19">
        <v>68232.179999999993</v>
      </c>
      <c r="K168" s="8">
        <v>48857691.149999999</v>
      </c>
      <c r="L168" s="8">
        <v>54877153.799999997</v>
      </c>
      <c r="M168" s="8">
        <v>-6019462.6500000004</v>
      </c>
      <c r="N168" s="14">
        <v>0</v>
      </c>
      <c r="O168" s="15">
        <v>3756545</v>
      </c>
      <c r="P168" s="8">
        <v>-9776007.6500000004</v>
      </c>
    </row>
    <row r="169" spans="1:16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6" t="s">
        <v>206</v>
      </c>
      <c r="I169" s="15" t="s">
        <v>206</v>
      </c>
      <c r="J169" s="19" t="s">
        <v>206</v>
      </c>
      <c r="K169" s="8" t="s">
        <v>206</v>
      </c>
      <c r="L169" s="8" t="s">
        <v>206</v>
      </c>
      <c r="M169" s="8" t="s">
        <v>206</v>
      </c>
      <c r="N169" s="14" t="s">
        <v>206</v>
      </c>
      <c r="O169" s="15" t="s">
        <v>206</v>
      </c>
      <c r="P169" s="8" t="s">
        <v>206</v>
      </c>
    </row>
    <row r="170" spans="1:16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6" t="s">
        <v>206</v>
      </c>
      <c r="I170" s="15" t="s">
        <v>206</v>
      </c>
      <c r="J170" s="19" t="s">
        <v>206</v>
      </c>
      <c r="K170" s="8" t="s">
        <v>206</v>
      </c>
      <c r="L170" s="8" t="s">
        <v>206</v>
      </c>
      <c r="M170" s="8" t="s">
        <v>206</v>
      </c>
      <c r="N170" s="14" t="s">
        <v>206</v>
      </c>
      <c r="O170" s="15" t="s">
        <v>206</v>
      </c>
      <c r="P170" s="8" t="s">
        <v>206</v>
      </c>
    </row>
    <row r="171" spans="1:16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6" t="s">
        <v>206</v>
      </c>
      <c r="I171" s="15" t="s">
        <v>206</v>
      </c>
      <c r="J171" s="19" t="s">
        <v>206</v>
      </c>
      <c r="K171" s="8" t="s">
        <v>206</v>
      </c>
      <c r="L171" s="8" t="s">
        <v>206</v>
      </c>
      <c r="M171" s="8" t="s">
        <v>206</v>
      </c>
      <c r="N171" s="14" t="s">
        <v>206</v>
      </c>
      <c r="O171" s="15" t="s">
        <v>206</v>
      </c>
      <c r="P171" s="8" t="s">
        <v>206</v>
      </c>
    </row>
    <row r="172" spans="1:16" x14ac:dyDescent="0.25">
      <c r="A172" s="22" t="s">
        <v>157</v>
      </c>
      <c r="B172" s="12">
        <f t="shared" ref="B172:P172" si="46">SUM(B168:B171)</f>
        <v>28474396.23</v>
      </c>
      <c r="C172" s="5">
        <f t="shared" si="46"/>
        <v>20315062.739999998</v>
      </c>
      <c r="D172" s="5">
        <f t="shared" si="46"/>
        <v>0</v>
      </c>
      <c r="E172" s="5">
        <f t="shared" si="46"/>
        <v>0</v>
      </c>
      <c r="F172" s="5">
        <f t="shared" si="46"/>
        <v>0</v>
      </c>
      <c r="G172" s="5">
        <f t="shared" si="46"/>
        <v>0</v>
      </c>
      <c r="H172" s="5">
        <f t="shared" si="46"/>
        <v>0</v>
      </c>
      <c r="I172" s="13">
        <f t="shared" si="46"/>
        <v>48789458.969999999</v>
      </c>
      <c r="J172" s="18">
        <f t="shared" si="46"/>
        <v>68232.179999999993</v>
      </c>
      <c r="K172" s="7">
        <f t="shared" si="46"/>
        <v>48857691.149999999</v>
      </c>
      <c r="L172" s="7">
        <f t="shared" si="46"/>
        <v>54877153.799999997</v>
      </c>
      <c r="M172" s="7">
        <f t="shared" si="46"/>
        <v>-6019462.6500000004</v>
      </c>
      <c r="N172" s="12">
        <f t="shared" si="46"/>
        <v>0</v>
      </c>
      <c r="O172" s="13">
        <f t="shared" si="46"/>
        <v>3756545</v>
      </c>
      <c r="P172" s="7">
        <f t="shared" si="46"/>
        <v>-9776007.6500000004</v>
      </c>
    </row>
    <row r="173" spans="1:16" x14ac:dyDescent="0.25">
      <c r="A173" s="24"/>
      <c r="B173" s="32"/>
      <c r="C173" s="33"/>
      <c r="D173" s="33"/>
      <c r="E173" s="33"/>
      <c r="F173" s="33"/>
      <c r="G173" s="33"/>
      <c r="H173" s="33"/>
      <c r="I173" s="34"/>
      <c r="J173" s="46"/>
      <c r="K173" s="35"/>
      <c r="L173" s="35"/>
      <c r="M173" s="35"/>
      <c r="N173" s="32"/>
      <c r="O173" s="34"/>
      <c r="P173" s="35"/>
    </row>
    <row r="174" spans="1:16" x14ac:dyDescent="0.25">
      <c r="A174" s="22" t="s">
        <v>180</v>
      </c>
      <c r="B174" s="32"/>
      <c r="C174" s="33"/>
      <c r="D174" s="33"/>
      <c r="E174" s="33"/>
      <c r="F174" s="33"/>
      <c r="G174" s="33"/>
      <c r="H174" s="33"/>
      <c r="I174" s="34"/>
      <c r="J174" s="46"/>
      <c r="K174" s="35"/>
      <c r="L174" s="35"/>
      <c r="M174" s="35"/>
      <c r="N174" s="32"/>
      <c r="O174" s="34"/>
      <c r="P174" s="35"/>
    </row>
    <row r="175" spans="1:16" x14ac:dyDescent="0.25">
      <c r="A175" s="25" t="s">
        <v>202</v>
      </c>
      <c r="B175" s="14">
        <v>225116216</v>
      </c>
      <c r="C175" s="6">
        <v>163120263</v>
      </c>
      <c r="D175" s="6">
        <v>0</v>
      </c>
      <c r="E175" s="6">
        <v>248539</v>
      </c>
      <c r="F175" s="6">
        <v>0</v>
      </c>
      <c r="G175" s="6">
        <v>7729532</v>
      </c>
      <c r="H175" s="6">
        <v>7978071</v>
      </c>
      <c r="I175" s="15">
        <v>396214550</v>
      </c>
      <c r="J175" s="19">
        <v>8203406</v>
      </c>
      <c r="K175" s="8">
        <v>404417956</v>
      </c>
      <c r="L175" s="8">
        <v>354554321</v>
      </c>
      <c r="M175" s="8">
        <v>49863635</v>
      </c>
      <c r="N175" s="14">
        <v>80425</v>
      </c>
      <c r="O175" s="15">
        <v>1110707</v>
      </c>
      <c r="P175" s="8">
        <v>48833353</v>
      </c>
    </row>
    <row r="176" spans="1:16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6" t="s">
        <v>206</v>
      </c>
      <c r="I176" s="15" t="s">
        <v>206</v>
      </c>
      <c r="J176" s="19" t="s">
        <v>206</v>
      </c>
      <c r="K176" s="8" t="s">
        <v>206</v>
      </c>
      <c r="L176" s="8" t="s">
        <v>206</v>
      </c>
      <c r="M176" s="8" t="s">
        <v>206</v>
      </c>
      <c r="N176" s="14" t="s">
        <v>206</v>
      </c>
      <c r="O176" s="15" t="s">
        <v>206</v>
      </c>
      <c r="P176" s="8" t="s">
        <v>206</v>
      </c>
    </row>
    <row r="177" spans="1:16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6" t="s">
        <v>206</v>
      </c>
      <c r="I177" s="15" t="s">
        <v>206</v>
      </c>
      <c r="J177" s="19" t="s">
        <v>206</v>
      </c>
      <c r="K177" s="8" t="s">
        <v>206</v>
      </c>
      <c r="L177" s="8" t="s">
        <v>206</v>
      </c>
      <c r="M177" s="8" t="s">
        <v>206</v>
      </c>
      <c r="N177" s="14" t="s">
        <v>206</v>
      </c>
      <c r="O177" s="15" t="s">
        <v>206</v>
      </c>
      <c r="P177" s="8" t="s">
        <v>206</v>
      </c>
    </row>
    <row r="178" spans="1:16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6" t="s">
        <v>206</v>
      </c>
      <c r="I178" s="15" t="s">
        <v>206</v>
      </c>
      <c r="J178" s="19" t="s">
        <v>206</v>
      </c>
      <c r="K178" s="8" t="s">
        <v>206</v>
      </c>
      <c r="L178" s="8" t="s">
        <v>206</v>
      </c>
      <c r="M178" s="8" t="s">
        <v>206</v>
      </c>
      <c r="N178" s="14" t="s">
        <v>206</v>
      </c>
      <c r="O178" s="15" t="s">
        <v>206</v>
      </c>
      <c r="P178" s="8" t="s">
        <v>206</v>
      </c>
    </row>
    <row r="179" spans="1:16" x14ac:dyDescent="0.25">
      <c r="A179" s="22" t="s">
        <v>157</v>
      </c>
      <c r="B179" s="12">
        <f t="shared" ref="B179:I179" si="47">SUM(B175:B178)</f>
        <v>225116216</v>
      </c>
      <c r="C179" s="5">
        <f t="shared" si="47"/>
        <v>163120263</v>
      </c>
      <c r="D179" s="5">
        <f t="shared" si="47"/>
        <v>0</v>
      </c>
      <c r="E179" s="5">
        <f t="shared" si="47"/>
        <v>248539</v>
      </c>
      <c r="F179" s="5">
        <f t="shared" si="47"/>
        <v>0</v>
      </c>
      <c r="G179" s="5">
        <f t="shared" si="47"/>
        <v>7729532</v>
      </c>
      <c r="H179" s="5">
        <f t="shared" si="47"/>
        <v>7978071</v>
      </c>
      <c r="I179" s="13">
        <f t="shared" si="47"/>
        <v>396214550</v>
      </c>
      <c r="J179" s="18">
        <f t="shared" ref="J179:P179" si="48">SUM(J175:J178)</f>
        <v>8203406</v>
      </c>
      <c r="K179" s="7">
        <f t="shared" si="48"/>
        <v>404417956</v>
      </c>
      <c r="L179" s="7">
        <f t="shared" si="48"/>
        <v>354554321</v>
      </c>
      <c r="M179" s="7">
        <f t="shared" si="48"/>
        <v>49863635</v>
      </c>
      <c r="N179" s="12">
        <f t="shared" si="48"/>
        <v>80425</v>
      </c>
      <c r="O179" s="13">
        <f t="shared" si="48"/>
        <v>1110707</v>
      </c>
      <c r="P179" s="7">
        <f t="shared" si="48"/>
        <v>48833353</v>
      </c>
    </row>
    <row r="180" spans="1:16" x14ac:dyDescent="0.25">
      <c r="A180" s="24"/>
      <c r="B180" s="32"/>
      <c r="C180" s="33"/>
      <c r="D180" s="33"/>
      <c r="E180" s="33"/>
      <c r="F180" s="33"/>
      <c r="G180" s="33"/>
      <c r="H180" s="33"/>
      <c r="I180" s="34"/>
      <c r="J180" s="46"/>
      <c r="K180" s="35"/>
      <c r="L180" s="35"/>
      <c r="M180" s="35"/>
      <c r="N180" s="32"/>
      <c r="O180" s="34"/>
      <c r="P180" s="35"/>
    </row>
    <row r="181" spans="1:16" x14ac:dyDescent="0.25">
      <c r="A181" s="22" t="s">
        <v>181</v>
      </c>
      <c r="B181" s="32"/>
      <c r="C181" s="33"/>
      <c r="D181" s="33"/>
      <c r="E181" s="33"/>
      <c r="F181" s="33"/>
      <c r="G181" s="33"/>
      <c r="H181" s="33"/>
      <c r="I181" s="34"/>
      <c r="J181" s="46"/>
      <c r="K181" s="35"/>
      <c r="L181" s="35"/>
      <c r="M181" s="35"/>
      <c r="N181" s="32"/>
      <c r="O181" s="34"/>
      <c r="P181" s="35"/>
    </row>
    <row r="182" spans="1:16" x14ac:dyDescent="0.25">
      <c r="A182" s="25" t="s">
        <v>202</v>
      </c>
      <c r="B182" s="14">
        <v>14833272</v>
      </c>
      <c r="C182" s="6">
        <v>37371161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15">
        <v>52204433</v>
      </c>
      <c r="J182" s="19">
        <v>497413</v>
      </c>
      <c r="K182" s="8">
        <v>52701846</v>
      </c>
      <c r="L182" s="8">
        <v>49070393</v>
      </c>
      <c r="M182" s="8">
        <v>3631453</v>
      </c>
      <c r="N182" s="14">
        <v>21588</v>
      </c>
      <c r="O182" s="15">
        <v>0</v>
      </c>
      <c r="P182" s="8">
        <v>3653041</v>
      </c>
    </row>
    <row r="183" spans="1:16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6" t="s">
        <v>206</v>
      </c>
      <c r="I183" s="15" t="s">
        <v>206</v>
      </c>
      <c r="J183" s="19" t="s">
        <v>206</v>
      </c>
      <c r="K183" s="8" t="s">
        <v>206</v>
      </c>
      <c r="L183" s="8" t="s">
        <v>206</v>
      </c>
      <c r="M183" s="8" t="s">
        <v>206</v>
      </c>
      <c r="N183" s="14" t="s">
        <v>206</v>
      </c>
      <c r="O183" s="15" t="s">
        <v>206</v>
      </c>
      <c r="P183" s="8" t="s">
        <v>206</v>
      </c>
    </row>
    <row r="184" spans="1:16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6" t="s">
        <v>206</v>
      </c>
      <c r="I184" s="15" t="s">
        <v>206</v>
      </c>
      <c r="J184" s="19" t="s">
        <v>206</v>
      </c>
      <c r="K184" s="8" t="s">
        <v>206</v>
      </c>
      <c r="L184" s="8" t="s">
        <v>206</v>
      </c>
      <c r="M184" s="8" t="s">
        <v>206</v>
      </c>
      <c r="N184" s="14" t="s">
        <v>206</v>
      </c>
      <c r="O184" s="15" t="s">
        <v>206</v>
      </c>
      <c r="P184" s="8" t="s">
        <v>206</v>
      </c>
    </row>
    <row r="185" spans="1:16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6" t="s">
        <v>206</v>
      </c>
      <c r="I185" s="15" t="s">
        <v>206</v>
      </c>
      <c r="J185" s="19" t="s">
        <v>206</v>
      </c>
      <c r="K185" s="8" t="s">
        <v>206</v>
      </c>
      <c r="L185" s="8" t="s">
        <v>206</v>
      </c>
      <c r="M185" s="8" t="s">
        <v>206</v>
      </c>
      <c r="N185" s="14" t="s">
        <v>206</v>
      </c>
      <c r="O185" s="15" t="s">
        <v>206</v>
      </c>
      <c r="P185" s="8" t="s">
        <v>206</v>
      </c>
    </row>
    <row r="186" spans="1:16" x14ac:dyDescent="0.25">
      <c r="A186" s="22" t="s">
        <v>157</v>
      </c>
      <c r="B186" s="12">
        <f t="shared" ref="B186:I186" si="49">SUM(B182:B185)</f>
        <v>14833272</v>
      </c>
      <c r="C186" s="5">
        <f t="shared" si="49"/>
        <v>37371161</v>
      </c>
      <c r="D186" s="5">
        <f t="shared" si="49"/>
        <v>0</v>
      </c>
      <c r="E186" s="5">
        <f t="shared" si="49"/>
        <v>0</v>
      </c>
      <c r="F186" s="5">
        <f t="shared" si="49"/>
        <v>0</v>
      </c>
      <c r="G186" s="5">
        <f t="shared" si="49"/>
        <v>0</v>
      </c>
      <c r="H186" s="5">
        <f t="shared" si="49"/>
        <v>0</v>
      </c>
      <c r="I186" s="13">
        <f t="shared" si="49"/>
        <v>52204433</v>
      </c>
      <c r="J186" s="18">
        <f t="shared" ref="J186:P186" si="50">SUM(J182:J185)</f>
        <v>497413</v>
      </c>
      <c r="K186" s="7">
        <f t="shared" si="50"/>
        <v>52701846</v>
      </c>
      <c r="L186" s="7">
        <f t="shared" si="50"/>
        <v>49070393</v>
      </c>
      <c r="M186" s="7">
        <f t="shared" si="50"/>
        <v>3631453</v>
      </c>
      <c r="N186" s="12">
        <f t="shared" si="50"/>
        <v>21588</v>
      </c>
      <c r="O186" s="13">
        <f t="shared" si="50"/>
        <v>0</v>
      </c>
      <c r="P186" s="7">
        <f t="shared" si="50"/>
        <v>3653041</v>
      </c>
    </row>
    <row r="187" spans="1:16" x14ac:dyDescent="0.25">
      <c r="A187" s="24"/>
      <c r="B187" s="32"/>
      <c r="C187" s="33"/>
      <c r="D187" s="33"/>
      <c r="E187" s="33"/>
      <c r="F187" s="33"/>
      <c r="G187" s="33"/>
      <c r="H187" s="33"/>
      <c r="I187" s="34"/>
      <c r="J187" s="46"/>
      <c r="K187" s="35"/>
      <c r="L187" s="35"/>
      <c r="M187" s="35"/>
      <c r="N187" s="32"/>
      <c r="O187" s="34"/>
      <c r="P187" s="35"/>
    </row>
    <row r="188" spans="1:16" x14ac:dyDescent="0.25">
      <c r="A188" s="22" t="s">
        <v>182</v>
      </c>
      <c r="B188" s="32"/>
      <c r="C188" s="33"/>
      <c r="D188" s="33"/>
      <c r="E188" s="33"/>
      <c r="F188" s="33"/>
      <c r="G188" s="33"/>
      <c r="H188" s="33"/>
      <c r="I188" s="34"/>
      <c r="J188" s="46"/>
      <c r="K188" s="35"/>
      <c r="L188" s="35"/>
      <c r="M188" s="35"/>
      <c r="N188" s="32"/>
      <c r="O188" s="34"/>
      <c r="P188" s="35"/>
    </row>
    <row r="189" spans="1:16" x14ac:dyDescent="0.25">
      <c r="A189" s="25" t="s">
        <v>202</v>
      </c>
      <c r="B189" s="14">
        <v>34096136</v>
      </c>
      <c r="C189" s="6">
        <v>9386527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15">
        <v>43482663</v>
      </c>
      <c r="J189" s="19">
        <v>1013607</v>
      </c>
      <c r="K189" s="8">
        <v>44496270</v>
      </c>
      <c r="L189" s="8">
        <v>49127056</v>
      </c>
      <c r="M189" s="8">
        <v>-4630786</v>
      </c>
      <c r="N189" s="14">
        <v>-119671</v>
      </c>
      <c r="O189" s="15">
        <v>0</v>
      </c>
      <c r="P189" s="8">
        <v>-4750457</v>
      </c>
    </row>
    <row r="190" spans="1:16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6" t="s">
        <v>206</v>
      </c>
      <c r="I190" s="15" t="s">
        <v>206</v>
      </c>
      <c r="J190" s="19" t="s">
        <v>206</v>
      </c>
      <c r="K190" s="8" t="s">
        <v>206</v>
      </c>
      <c r="L190" s="8" t="s">
        <v>206</v>
      </c>
      <c r="M190" s="8" t="s">
        <v>206</v>
      </c>
      <c r="N190" s="14" t="s">
        <v>206</v>
      </c>
      <c r="O190" s="15" t="s">
        <v>206</v>
      </c>
      <c r="P190" s="8" t="s">
        <v>206</v>
      </c>
    </row>
    <row r="191" spans="1:16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6" t="s">
        <v>206</v>
      </c>
      <c r="I191" s="15" t="s">
        <v>206</v>
      </c>
      <c r="J191" s="19" t="s">
        <v>206</v>
      </c>
      <c r="K191" s="8" t="s">
        <v>206</v>
      </c>
      <c r="L191" s="8" t="s">
        <v>206</v>
      </c>
      <c r="M191" s="8" t="s">
        <v>206</v>
      </c>
      <c r="N191" s="14" t="s">
        <v>206</v>
      </c>
      <c r="O191" s="15" t="s">
        <v>206</v>
      </c>
      <c r="P191" s="8" t="s">
        <v>206</v>
      </c>
    </row>
    <row r="192" spans="1:16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6" t="s">
        <v>206</v>
      </c>
      <c r="I192" s="15" t="s">
        <v>206</v>
      </c>
      <c r="J192" s="19" t="s">
        <v>206</v>
      </c>
      <c r="K192" s="8" t="s">
        <v>206</v>
      </c>
      <c r="L192" s="8" t="s">
        <v>206</v>
      </c>
      <c r="M192" s="8" t="s">
        <v>206</v>
      </c>
      <c r="N192" s="14" t="s">
        <v>206</v>
      </c>
      <c r="O192" s="15" t="s">
        <v>206</v>
      </c>
      <c r="P192" s="8" t="s">
        <v>206</v>
      </c>
    </row>
    <row r="193" spans="1:16" x14ac:dyDescent="0.25">
      <c r="A193" s="22" t="s">
        <v>157</v>
      </c>
      <c r="B193" s="12">
        <f t="shared" ref="B193:I193" si="51">SUM(B189:B192)</f>
        <v>34096136</v>
      </c>
      <c r="C193" s="5">
        <f t="shared" si="51"/>
        <v>9386527</v>
      </c>
      <c r="D193" s="5">
        <f t="shared" si="51"/>
        <v>0</v>
      </c>
      <c r="E193" s="5">
        <f t="shared" si="51"/>
        <v>0</v>
      </c>
      <c r="F193" s="5">
        <f t="shared" si="51"/>
        <v>0</v>
      </c>
      <c r="G193" s="5">
        <f t="shared" si="51"/>
        <v>0</v>
      </c>
      <c r="H193" s="5">
        <f t="shared" si="51"/>
        <v>0</v>
      </c>
      <c r="I193" s="13">
        <f t="shared" si="51"/>
        <v>43482663</v>
      </c>
      <c r="J193" s="18">
        <f t="shared" ref="J193:P193" si="52">SUM(J189:J192)</f>
        <v>1013607</v>
      </c>
      <c r="K193" s="7">
        <f t="shared" si="52"/>
        <v>44496270</v>
      </c>
      <c r="L193" s="7">
        <f t="shared" si="52"/>
        <v>49127056</v>
      </c>
      <c r="M193" s="7">
        <f t="shared" si="52"/>
        <v>-4630786</v>
      </c>
      <c r="N193" s="12">
        <f t="shared" si="52"/>
        <v>-119671</v>
      </c>
      <c r="O193" s="13">
        <f t="shared" si="52"/>
        <v>0</v>
      </c>
      <c r="P193" s="7">
        <f t="shared" si="52"/>
        <v>-4750457</v>
      </c>
    </row>
    <row r="194" spans="1:16" x14ac:dyDescent="0.25">
      <c r="A194" s="24"/>
      <c r="B194" s="32"/>
      <c r="C194" s="33"/>
      <c r="D194" s="33"/>
      <c r="E194" s="33"/>
      <c r="F194" s="33"/>
      <c r="G194" s="33"/>
      <c r="H194" s="33"/>
      <c r="I194" s="34"/>
      <c r="J194" s="46"/>
      <c r="K194" s="35"/>
      <c r="L194" s="35"/>
      <c r="M194" s="35"/>
      <c r="N194" s="32"/>
      <c r="O194" s="34"/>
      <c r="P194" s="35"/>
    </row>
    <row r="195" spans="1:16" x14ac:dyDescent="0.25">
      <c r="A195" s="22" t="s">
        <v>183</v>
      </c>
      <c r="B195" s="32"/>
      <c r="C195" s="33"/>
      <c r="D195" s="33"/>
      <c r="E195" s="33"/>
      <c r="F195" s="33"/>
      <c r="G195" s="33"/>
      <c r="H195" s="33"/>
      <c r="I195" s="34"/>
      <c r="J195" s="46"/>
      <c r="K195" s="35"/>
      <c r="L195" s="35"/>
      <c r="M195" s="35"/>
      <c r="N195" s="32"/>
      <c r="O195" s="34"/>
      <c r="P195" s="35"/>
    </row>
    <row r="196" spans="1:16" x14ac:dyDescent="0.25">
      <c r="A196" s="25" t="s">
        <v>202</v>
      </c>
      <c r="B196" s="14">
        <v>3511558</v>
      </c>
      <c r="C196" s="6">
        <v>16658995</v>
      </c>
      <c r="D196" s="6">
        <v>0</v>
      </c>
      <c r="E196" s="6">
        <v>1888457</v>
      </c>
      <c r="F196" s="6">
        <v>0</v>
      </c>
      <c r="G196" s="6">
        <v>88500</v>
      </c>
      <c r="H196" s="6">
        <v>1976957</v>
      </c>
      <c r="I196" s="15">
        <v>22147510</v>
      </c>
      <c r="J196" s="19">
        <v>201534</v>
      </c>
      <c r="K196" s="8">
        <v>22349044</v>
      </c>
      <c r="L196" s="8">
        <v>18624670</v>
      </c>
      <c r="M196" s="8">
        <v>3724374</v>
      </c>
      <c r="N196" s="14">
        <v>0</v>
      </c>
      <c r="O196" s="15">
        <v>0</v>
      </c>
      <c r="P196" s="8">
        <v>3724374</v>
      </c>
    </row>
    <row r="197" spans="1:16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6" t="s">
        <v>206</v>
      </c>
      <c r="I197" s="15" t="s">
        <v>206</v>
      </c>
      <c r="J197" s="19" t="s">
        <v>206</v>
      </c>
      <c r="K197" s="8" t="s">
        <v>206</v>
      </c>
      <c r="L197" s="8" t="s">
        <v>206</v>
      </c>
      <c r="M197" s="8" t="s">
        <v>206</v>
      </c>
      <c r="N197" s="14" t="s">
        <v>206</v>
      </c>
      <c r="O197" s="15" t="s">
        <v>206</v>
      </c>
      <c r="P197" s="8" t="s">
        <v>206</v>
      </c>
    </row>
    <row r="198" spans="1:16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6" t="s">
        <v>206</v>
      </c>
      <c r="I198" s="15" t="s">
        <v>206</v>
      </c>
      <c r="J198" s="19" t="s">
        <v>206</v>
      </c>
      <c r="K198" s="8" t="s">
        <v>206</v>
      </c>
      <c r="L198" s="8" t="s">
        <v>206</v>
      </c>
      <c r="M198" s="8" t="s">
        <v>206</v>
      </c>
      <c r="N198" s="14" t="s">
        <v>206</v>
      </c>
      <c r="O198" s="15" t="s">
        <v>206</v>
      </c>
      <c r="P198" s="8" t="s">
        <v>206</v>
      </c>
    </row>
    <row r="199" spans="1:16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6" t="s">
        <v>206</v>
      </c>
      <c r="I199" s="15" t="s">
        <v>206</v>
      </c>
      <c r="J199" s="19" t="s">
        <v>206</v>
      </c>
      <c r="K199" s="8" t="s">
        <v>206</v>
      </c>
      <c r="L199" s="8" t="s">
        <v>206</v>
      </c>
      <c r="M199" s="8" t="s">
        <v>206</v>
      </c>
      <c r="N199" s="14" t="s">
        <v>206</v>
      </c>
      <c r="O199" s="15" t="s">
        <v>206</v>
      </c>
      <c r="P199" s="8" t="s">
        <v>206</v>
      </c>
    </row>
    <row r="200" spans="1:16" x14ac:dyDescent="0.25">
      <c r="A200" s="22" t="s">
        <v>157</v>
      </c>
      <c r="B200" s="12">
        <f t="shared" ref="B200:I200" si="53">SUM(B196:B199)</f>
        <v>3511558</v>
      </c>
      <c r="C200" s="5">
        <f t="shared" si="53"/>
        <v>16658995</v>
      </c>
      <c r="D200" s="5">
        <f t="shared" si="53"/>
        <v>0</v>
      </c>
      <c r="E200" s="5">
        <f t="shared" si="53"/>
        <v>1888457</v>
      </c>
      <c r="F200" s="5">
        <f t="shared" si="53"/>
        <v>0</v>
      </c>
      <c r="G200" s="5">
        <f t="shared" si="53"/>
        <v>88500</v>
      </c>
      <c r="H200" s="5">
        <f t="shared" si="53"/>
        <v>1976957</v>
      </c>
      <c r="I200" s="13">
        <f t="shared" si="53"/>
        <v>22147510</v>
      </c>
      <c r="J200" s="18">
        <f t="shared" ref="J200:P200" si="54">SUM(J196:J199)</f>
        <v>201534</v>
      </c>
      <c r="K200" s="7">
        <f t="shared" si="54"/>
        <v>22349044</v>
      </c>
      <c r="L200" s="7">
        <f t="shared" si="54"/>
        <v>18624670</v>
      </c>
      <c r="M200" s="7">
        <f t="shared" si="54"/>
        <v>3724374</v>
      </c>
      <c r="N200" s="12">
        <f t="shared" si="54"/>
        <v>0</v>
      </c>
      <c r="O200" s="13">
        <f t="shared" si="54"/>
        <v>0</v>
      </c>
      <c r="P200" s="7">
        <f t="shared" si="54"/>
        <v>3724374</v>
      </c>
    </row>
    <row r="201" spans="1:16" x14ac:dyDescent="0.25">
      <c r="A201" s="24"/>
      <c r="B201" s="32"/>
      <c r="C201" s="33"/>
      <c r="D201" s="33"/>
      <c r="E201" s="33"/>
      <c r="F201" s="33"/>
      <c r="G201" s="33"/>
      <c r="H201" s="33"/>
      <c r="I201" s="34"/>
      <c r="J201" s="46"/>
      <c r="K201" s="35"/>
      <c r="L201" s="35"/>
      <c r="M201" s="35"/>
      <c r="N201" s="32"/>
      <c r="O201" s="34"/>
      <c r="P201" s="35"/>
    </row>
    <row r="202" spans="1:16" x14ac:dyDescent="0.25">
      <c r="A202" s="22" t="s">
        <v>184</v>
      </c>
      <c r="B202" s="32"/>
      <c r="C202" s="33"/>
      <c r="D202" s="33"/>
      <c r="E202" s="33"/>
      <c r="F202" s="33"/>
      <c r="G202" s="33"/>
      <c r="H202" s="33"/>
      <c r="I202" s="34"/>
      <c r="J202" s="46"/>
      <c r="K202" s="35"/>
      <c r="L202" s="35"/>
      <c r="M202" s="35"/>
      <c r="N202" s="32"/>
      <c r="O202" s="34"/>
      <c r="P202" s="35"/>
    </row>
    <row r="203" spans="1:16" x14ac:dyDescent="0.25">
      <c r="A203" s="25" t="s">
        <v>202</v>
      </c>
      <c r="B203" s="14">
        <v>1006382.58</v>
      </c>
      <c r="C203" s="6">
        <v>1457905.24</v>
      </c>
      <c r="D203" s="6">
        <v>577203.74</v>
      </c>
      <c r="E203" s="6">
        <v>453920.55</v>
      </c>
      <c r="F203" s="6">
        <v>0</v>
      </c>
      <c r="G203" s="6">
        <v>993.23</v>
      </c>
      <c r="H203" s="6">
        <v>1032117.52</v>
      </c>
      <c r="I203" s="15">
        <v>3496405.34</v>
      </c>
      <c r="J203" s="19">
        <v>264168.86</v>
      </c>
      <c r="K203" s="8">
        <v>3760574.2</v>
      </c>
      <c r="L203" s="8">
        <v>4829126.51</v>
      </c>
      <c r="M203" s="8">
        <v>-1068552.31</v>
      </c>
      <c r="N203" s="14">
        <v>2275717.4</v>
      </c>
      <c r="O203" s="15">
        <v>1021</v>
      </c>
      <c r="P203" s="8">
        <v>1206144.0900000001</v>
      </c>
    </row>
    <row r="204" spans="1:16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6" t="s">
        <v>206</v>
      </c>
      <c r="I204" s="15" t="s">
        <v>206</v>
      </c>
      <c r="J204" s="19" t="s">
        <v>206</v>
      </c>
      <c r="K204" s="8" t="s">
        <v>206</v>
      </c>
      <c r="L204" s="8" t="s">
        <v>206</v>
      </c>
      <c r="M204" s="8" t="s">
        <v>206</v>
      </c>
      <c r="N204" s="14" t="s">
        <v>206</v>
      </c>
      <c r="O204" s="15" t="s">
        <v>206</v>
      </c>
      <c r="P204" s="8" t="s">
        <v>206</v>
      </c>
    </row>
    <row r="205" spans="1:16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6" t="s">
        <v>206</v>
      </c>
      <c r="I205" s="15" t="s">
        <v>206</v>
      </c>
      <c r="J205" s="19" t="s">
        <v>206</v>
      </c>
      <c r="K205" s="8" t="s">
        <v>206</v>
      </c>
      <c r="L205" s="8" t="s">
        <v>206</v>
      </c>
      <c r="M205" s="8" t="s">
        <v>206</v>
      </c>
      <c r="N205" s="14" t="s">
        <v>206</v>
      </c>
      <c r="O205" s="15" t="s">
        <v>206</v>
      </c>
      <c r="P205" s="8" t="s">
        <v>206</v>
      </c>
    </row>
    <row r="206" spans="1:16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6" t="s">
        <v>206</v>
      </c>
      <c r="I206" s="15" t="s">
        <v>206</v>
      </c>
      <c r="J206" s="19" t="s">
        <v>206</v>
      </c>
      <c r="K206" s="8" t="s">
        <v>206</v>
      </c>
      <c r="L206" s="8" t="s">
        <v>206</v>
      </c>
      <c r="M206" s="8" t="s">
        <v>206</v>
      </c>
      <c r="N206" s="14" t="s">
        <v>206</v>
      </c>
      <c r="O206" s="15" t="s">
        <v>206</v>
      </c>
      <c r="P206" s="8" t="s">
        <v>206</v>
      </c>
    </row>
    <row r="207" spans="1:16" x14ac:dyDescent="0.25">
      <c r="A207" s="22" t="s">
        <v>157</v>
      </c>
      <c r="B207" s="12">
        <f t="shared" ref="B207:I207" si="55">SUM(B203:B206)</f>
        <v>1006382.58</v>
      </c>
      <c r="C207" s="5">
        <f t="shared" si="55"/>
        <v>1457905.24</v>
      </c>
      <c r="D207" s="5">
        <f t="shared" si="55"/>
        <v>577203.74</v>
      </c>
      <c r="E207" s="5">
        <f t="shared" si="55"/>
        <v>453920.55</v>
      </c>
      <c r="F207" s="5">
        <f t="shared" si="55"/>
        <v>0</v>
      </c>
      <c r="G207" s="5">
        <f t="shared" si="55"/>
        <v>993.23</v>
      </c>
      <c r="H207" s="5">
        <f t="shared" si="55"/>
        <v>1032117.52</v>
      </c>
      <c r="I207" s="13">
        <f t="shared" si="55"/>
        <v>3496405.34</v>
      </c>
      <c r="J207" s="18">
        <f t="shared" ref="J207:P207" si="56">SUM(J203:J206)</f>
        <v>264168.86</v>
      </c>
      <c r="K207" s="7">
        <f t="shared" si="56"/>
        <v>3760574.2</v>
      </c>
      <c r="L207" s="7">
        <f t="shared" si="56"/>
        <v>4829126.51</v>
      </c>
      <c r="M207" s="7">
        <f t="shared" si="56"/>
        <v>-1068552.31</v>
      </c>
      <c r="N207" s="12">
        <f t="shared" si="56"/>
        <v>2275717.4</v>
      </c>
      <c r="O207" s="13">
        <f t="shared" si="56"/>
        <v>1021</v>
      </c>
      <c r="P207" s="7">
        <f t="shared" si="56"/>
        <v>1206144.0900000001</v>
      </c>
    </row>
    <row r="208" spans="1:16" x14ac:dyDescent="0.25">
      <c r="A208" s="24"/>
      <c r="B208" s="32"/>
      <c r="C208" s="33"/>
      <c r="D208" s="33"/>
      <c r="E208" s="33"/>
      <c r="F208" s="33"/>
      <c r="G208" s="33"/>
      <c r="H208" s="33"/>
      <c r="I208" s="34"/>
      <c r="J208" s="46"/>
      <c r="K208" s="35"/>
      <c r="L208" s="35"/>
      <c r="M208" s="35"/>
      <c r="N208" s="32"/>
      <c r="O208" s="34"/>
      <c r="P208" s="35"/>
    </row>
    <row r="209" spans="1:16" x14ac:dyDescent="0.25">
      <c r="A209" s="22" t="s">
        <v>185</v>
      </c>
      <c r="B209" s="32"/>
      <c r="C209" s="33"/>
      <c r="D209" s="33"/>
      <c r="E209" s="33"/>
      <c r="F209" s="33"/>
      <c r="G209" s="33"/>
      <c r="H209" s="33"/>
      <c r="I209" s="34"/>
      <c r="J209" s="46"/>
      <c r="K209" s="35"/>
      <c r="L209" s="35"/>
      <c r="M209" s="35"/>
      <c r="N209" s="32"/>
      <c r="O209" s="34"/>
      <c r="P209" s="35"/>
    </row>
    <row r="210" spans="1:16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6" t="s">
        <v>207</v>
      </c>
      <c r="I210" s="15" t="s">
        <v>207</v>
      </c>
      <c r="J210" s="19" t="s">
        <v>207</v>
      </c>
      <c r="K210" s="8" t="s">
        <v>207</v>
      </c>
      <c r="L210" s="8" t="s">
        <v>207</v>
      </c>
      <c r="M210" s="8" t="s">
        <v>207</v>
      </c>
      <c r="N210" s="14" t="s">
        <v>207</v>
      </c>
      <c r="O210" s="15" t="s">
        <v>207</v>
      </c>
      <c r="P210" s="8" t="s">
        <v>207</v>
      </c>
    </row>
    <row r="211" spans="1:16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6" t="s">
        <v>206</v>
      </c>
      <c r="I211" s="15" t="s">
        <v>206</v>
      </c>
      <c r="J211" s="19" t="s">
        <v>206</v>
      </c>
      <c r="K211" s="8" t="s">
        <v>206</v>
      </c>
      <c r="L211" s="8" t="s">
        <v>206</v>
      </c>
      <c r="M211" s="8" t="s">
        <v>206</v>
      </c>
      <c r="N211" s="14" t="s">
        <v>206</v>
      </c>
      <c r="O211" s="15" t="s">
        <v>206</v>
      </c>
      <c r="P211" s="8" t="s">
        <v>206</v>
      </c>
    </row>
    <row r="212" spans="1:16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6" t="s">
        <v>206</v>
      </c>
      <c r="I212" s="15" t="s">
        <v>206</v>
      </c>
      <c r="J212" s="19" t="s">
        <v>206</v>
      </c>
      <c r="K212" s="8" t="s">
        <v>206</v>
      </c>
      <c r="L212" s="8" t="s">
        <v>206</v>
      </c>
      <c r="M212" s="8" t="s">
        <v>206</v>
      </c>
      <c r="N212" s="14" t="s">
        <v>206</v>
      </c>
      <c r="O212" s="15" t="s">
        <v>206</v>
      </c>
      <c r="P212" s="8" t="s">
        <v>206</v>
      </c>
    </row>
    <row r="213" spans="1:16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6" t="s">
        <v>206</v>
      </c>
      <c r="I213" s="15" t="s">
        <v>206</v>
      </c>
      <c r="J213" s="19" t="s">
        <v>206</v>
      </c>
      <c r="K213" s="8" t="s">
        <v>206</v>
      </c>
      <c r="L213" s="8" t="s">
        <v>206</v>
      </c>
      <c r="M213" s="8" t="s">
        <v>206</v>
      </c>
      <c r="N213" s="14" t="s">
        <v>206</v>
      </c>
      <c r="O213" s="15" t="s">
        <v>206</v>
      </c>
      <c r="P213" s="8" t="s">
        <v>206</v>
      </c>
    </row>
    <row r="214" spans="1:16" x14ac:dyDescent="0.25">
      <c r="A214" s="22" t="s">
        <v>157</v>
      </c>
      <c r="B214" s="12">
        <f t="shared" ref="B214:I214" si="57">SUM(B210:B213)</f>
        <v>0</v>
      </c>
      <c r="C214" s="5">
        <f t="shared" si="57"/>
        <v>0</v>
      </c>
      <c r="D214" s="5">
        <f t="shared" si="57"/>
        <v>0</v>
      </c>
      <c r="E214" s="5">
        <f t="shared" si="57"/>
        <v>0</v>
      </c>
      <c r="F214" s="5">
        <f t="shared" si="57"/>
        <v>0</v>
      </c>
      <c r="G214" s="5">
        <f t="shared" si="57"/>
        <v>0</v>
      </c>
      <c r="H214" s="5">
        <f t="shared" si="57"/>
        <v>0</v>
      </c>
      <c r="I214" s="13">
        <f t="shared" si="57"/>
        <v>0</v>
      </c>
      <c r="J214" s="18">
        <f t="shared" ref="J214:P214" si="58">SUM(J210:J213)</f>
        <v>0</v>
      </c>
      <c r="K214" s="7">
        <f t="shared" si="58"/>
        <v>0</v>
      </c>
      <c r="L214" s="7">
        <f t="shared" si="58"/>
        <v>0</v>
      </c>
      <c r="M214" s="7">
        <f t="shared" si="58"/>
        <v>0</v>
      </c>
      <c r="N214" s="12">
        <f t="shared" si="58"/>
        <v>0</v>
      </c>
      <c r="O214" s="13">
        <f t="shared" si="58"/>
        <v>0</v>
      </c>
      <c r="P214" s="7">
        <f t="shared" si="58"/>
        <v>0</v>
      </c>
    </row>
    <row r="215" spans="1:16" x14ac:dyDescent="0.25">
      <c r="A215" s="24"/>
      <c r="B215" s="32"/>
      <c r="C215" s="33"/>
      <c r="D215" s="33"/>
      <c r="E215" s="33"/>
      <c r="F215" s="33"/>
      <c r="G215" s="33"/>
      <c r="H215" s="33"/>
      <c r="I215" s="34"/>
      <c r="J215" s="46"/>
      <c r="K215" s="35"/>
      <c r="L215" s="35"/>
      <c r="M215" s="35"/>
      <c r="N215" s="32"/>
      <c r="O215" s="34"/>
      <c r="P215" s="35"/>
    </row>
    <row r="216" spans="1:16" x14ac:dyDescent="0.25">
      <c r="A216" s="22" t="s">
        <v>186</v>
      </c>
      <c r="B216" s="32"/>
      <c r="C216" s="33"/>
      <c r="D216" s="33"/>
      <c r="E216" s="33"/>
      <c r="F216" s="33"/>
      <c r="G216" s="33"/>
      <c r="H216" s="33"/>
      <c r="I216" s="34"/>
      <c r="J216" s="46"/>
      <c r="K216" s="35"/>
      <c r="L216" s="35"/>
      <c r="M216" s="35"/>
      <c r="N216" s="32"/>
      <c r="O216" s="34"/>
      <c r="P216" s="35"/>
    </row>
    <row r="217" spans="1:16" x14ac:dyDescent="0.25">
      <c r="A217" s="25" t="s">
        <v>202</v>
      </c>
      <c r="B217" s="14">
        <v>3193274</v>
      </c>
      <c r="C217" s="6">
        <v>26701124</v>
      </c>
      <c r="D217" s="6">
        <v>0</v>
      </c>
      <c r="E217" s="6">
        <v>2223062</v>
      </c>
      <c r="F217" s="6">
        <v>0</v>
      </c>
      <c r="G217" s="6">
        <v>2715891</v>
      </c>
      <c r="H217" s="6">
        <v>4938953</v>
      </c>
      <c r="I217" s="15">
        <v>34833351</v>
      </c>
      <c r="J217" s="19">
        <v>473432</v>
      </c>
      <c r="K217" s="8">
        <v>35306783</v>
      </c>
      <c r="L217" s="8">
        <v>33940154</v>
      </c>
      <c r="M217" s="8">
        <v>1366629</v>
      </c>
      <c r="N217" s="14">
        <v>836597</v>
      </c>
      <c r="O217" s="15">
        <v>0</v>
      </c>
      <c r="P217" s="8">
        <v>2203226</v>
      </c>
    </row>
    <row r="218" spans="1:16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6" t="s">
        <v>206</v>
      </c>
      <c r="I218" s="15" t="s">
        <v>206</v>
      </c>
      <c r="J218" s="19" t="s">
        <v>206</v>
      </c>
      <c r="K218" s="8" t="s">
        <v>206</v>
      </c>
      <c r="L218" s="8" t="s">
        <v>206</v>
      </c>
      <c r="M218" s="8" t="s">
        <v>206</v>
      </c>
      <c r="N218" s="14" t="s">
        <v>206</v>
      </c>
      <c r="O218" s="15" t="s">
        <v>206</v>
      </c>
      <c r="P218" s="8" t="s">
        <v>206</v>
      </c>
    </row>
    <row r="219" spans="1:16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6" t="s">
        <v>206</v>
      </c>
      <c r="I219" s="15" t="s">
        <v>206</v>
      </c>
      <c r="J219" s="19" t="s">
        <v>206</v>
      </c>
      <c r="K219" s="8" t="s">
        <v>206</v>
      </c>
      <c r="L219" s="8" t="s">
        <v>206</v>
      </c>
      <c r="M219" s="8" t="s">
        <v>206</v>
      </c>
      <c r="N219" s="14" t="s">
        <v>206</v>
      </c>
      <c r="O219" s="15" t="s">
        <v>206</v>
      </c>
      <c r="P219" s="8" t="s">
        <v>206</v>
      </c>
    </row>
    <row r="220" spans="1:16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6" t="s">
        <v>206</v>
      </c>
      <c r="I220" s="15" t="s">
        <v>206</v>
      </c>
      <c r="J220" s="19" t="s">
        <v>206</v>
      </c>
      <c r="K220" s="8" t="s">
        <v>206</v>
      </c>
      <c r="L220" s="8" t="s">
        <v>206</v>
      </c>
      <c r="M220" s="8" t="s">
        <v>206</v>
      </c>
      <c r="N220" s="14" t="s">
        <v>206</v>
      </c>
      <c r="O220" s="15" t="s">
        <v>206</v>
      </c>
      <c r="P220" s="8" t="s">
        <v>206</v>
      </c>
    </row>
    <row r="221" spans="1:16" x14ac:dyDescent="0.25">
      <c r="A221" s="22" t="s">
        <v>157</v>
      </c>
      <c r="B221" s="12">
        <f t="shared" ref="B221:I221" si="59">SUM(B217:B220)</f>
        <v>3193274</v>
      </c>
      <c r="C221" s="5">
        <f t="shared" si="59"/>
        <v>26701124</v>
      </c>
      <c r="D221" s="5">
        <f t="shared" si="59"/>
        <v>0</v>
      </c>
      <c r="E221" s="5">
        <f t="shared" si="59"/>
        <v>2223062</v>
      </c>
      <c r="F221" s="5">
        <f t="shared" si="59"/>
        <v>0</v>
      </c>
      <c r="G221" s="5">
        <f t="shared" si="59"/>
        <v>2715891</v>
      </c>
      <c r="H221" s="5">
        <f t="shared" si="59"/>
        <v>4938953</v>
      </c>
      <c r="I221" s="13">
        <f t="shared" si="59"/>
        <v>34833351</v>
      </c>
      <c r="J221" s="18">
        <f t="shared" ref="J221:P221" si="60">SUM(J217:J220)</f>
        <v>473432</v>
      </c>
      <c r="K221" s="7">
        <f t="shared" si="60"/>
        <v>35306783</v>
      </c>
      <c r="L221" s="7">
        <f t="shared" si="60"/>
        <v>33940154</v>
      </c>
      <c r="M221" s="7">
        <f t="shared" si="60"/>
        <v>1366629</v>
      </c>
      <c r="N221" s="12">
        <f t="shared" si="60"/>
        <v>836597</v>
      </c>
      <c r="O221" s="13">
        <f t="shared" si="60"/>
        <v>0</v>
      </c>
      <c r="P221" s="7">
        <f t="shared" si="60"/>
        <v>2203226</v>
      </c>
    </row>
    <row r="222" spans="1:16" x14ac:dyDescent="0.25">
      <c r="A222" s="24"/>
      <c r="B222" s="32"/>
      <c r="C222" s="33"/>
      <c r="D222" s="33"/>
      <c r="E222" s="33"/>
      <c r="F222" s="33"/>
      <c r="G222" s="33"/>
      <c r="H222" s="33"/>
      <c r="I222" s="34"/>
      <c r="J222" s="46"/>
      <c r="K222" s="35"/>
      <c r="L222" s="35"/>
      <c r="M222" s="35"/>
      <c r="N222" s="32"/>
      <c r="O222" s="34"/>
      <c r="P222" s="35"/>
    </row>
    <row r="223" spans="1:16" x14ac:dyDescent="0.25">
      <c r="A223" s="22" t="s">
        <v>187</v>
      </c>
      <c r="B223" s="32"/>
      <c r="C223" s="33"/>
      <c r="D223" s="33"/>
      <c r="E223" s="33"/>
      <c r="F223" s="33"/>
      <c r="G223" s="33"/>
      <c r="H223" s="33"/>
      <c r="I223" s="34"/>
      <c r="J223" s="46"/>
      <c r="K223" s="35"/>
      <c r="L223" s="35"/>
      <c r="M223" s="35"/>
      <c r="N223" s="32"/>
      <c r="O223" s="34"/>
      <c r="P223" s="35"/>
    </row>
    <row r="224" spans="1:16" x14ac:dyDescent="0.25">
      <c r="A224" s="25" t="s">
        <v>202</v>
      </c>
      <c r="B224" s="14">
        <v>940221.32</v>
      </c>
      <c r="C224" s="6">
        <v>10235348.199999999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15">
        <v>11175569.52</v>
      </c>
      <c r="J224" s="19">
        <v>140607.38</v>
      </c>
      <c r="K224" s="8">
        <v>11316176.9</v>
      </c>
      <c r="L224" s="8">
        <v>10156436.58</v>
      </c>
      <c r="M224" s="8">
        <v>1159740.32</v>
      </c>
      <c r="N224" s="14">
        <v>0</v>
      </c>
      <c r="O224" s="15">
        <v>1042345.5</v>
      </c>
      <c r="P224" s="8">
        <v>117394.82</v>
      </c>
    </row>
    <row r="225" spans="1:16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6" t="s">
        <v>206</v>
      </c>
      <c r="I225" s="15" t="s">
        <v>206</v>
      </c>
      <c r="J225" s="19" t="s">
        <v>206</v>
      </c>
      <c r="K225" s="8" t="s">
        <v>206</v>
      </c>
      <c r="L225" s="8" t="s">
        <v>206</v>
      </c>
      <c r="M225" s="8" t="s">
        <v>206</v>
      </c>
      <c r="N225" s="14" t="s">
        <v>206</v>
      </c>
      <c r="O225" s="15" t="s">
        <v>206</v>
      </c>
      <c r="P225" s="8" t="s">
        <v>206</v>
      </c>
    </row>
    <row r="226" spans="1:16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6" t="s">
        <v>206</v>
      </c>
      <c r="I226" s="15" t="s">
        <v>206</v>
      </c>
      <c r="J226" s="19" t="s">
        <v>206</v>
      </c>
      <c r="K226" s="8" t="s">
        <v>206</v>
      </c>
      <c r="L226" s="8" t="s">
        <v>206</v>
      </c>
      <c r="M226" s="8" t="s">
        <v>206</v>
      </c>
      <c r="N226" s="14" t="s">
        <v>206</v>
      </c>
      <c r="O226" s="15" t="s">
        <v>206</v>
      </c>
      <c r="P226" s="8" t="s">
        <v>206</v>
      </c>
    </row>
    <row r="227" spans="1:16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6" t="s">
        <v>206</v>
      </c>
      <c r="I227" s="15" t="s">
        <v>206</v>
      </c>
      <c r="J227" s="19" t="s">
        <v>206</v>
      </c>
      <c r="K227" s="8" t="s">
        <v>206</v>
      </c>
      <c r="L227" s="8" t="s">
        <v>206</v>
      </c>
      <c r="M227" s="8" t="s">
        <v>206</v>
      </c>
      <c r="N227" s="14" t="s">
        <v>206</v>
      </c>
      <c r="O227" s="15" t="s">
        <v>206</v>
      </c>
      <c r="P227" s="8" t="s">
        <v>206</v>
      </c>
    </row>
    <row r="228" spans="1:16" x14ac:dyDescent="0.25">
      <c r="A228" s="22" t="s">
        <v>157</v>
      </c>
      <c r="B228" s="12">
        <f t="shared" ref="B228:I228" si="61">SUM(B224:B227)</f>
        <v>940221.32</v>
      </c>
      <c r="C228" s="5">
        <f t="shared" si="61"/>
        <v>10235348.199999999</v>
      </c>
      <c r="D228" s="5">
        <f t="shared" si="61"/>
        <v>0</v>
      </c>
      <c r="E228" s="5">
        <f t="shared" si="61"/>
        <v>0</v>
      </c>
      <c r="F228" s="5">
        <f t="shared" si="61"/>
        <v>0</v>
      </c>
      <c r="G228" s="5">
        <f t="shared" si="61"/>
        <v>0</v>
      </c>
      <c r="H228" s="5">
        <f t="shared" si="61"/>
        <v>0</v>
      </c>
      <c r="I228" s="13">
        <f t="shared" si="61"/>
        <v>11175569.52</v>
      </c>
      <c r="J228" s="18">
        <f t="shared" ref="J228:P228" si="62">SUM(J224:J227)</f>
        <v>140607.38</v>
      </c>
      <c r="K228" s="7">
        <f t="shared" si="62"/>
        <v>11316176.9</v>
      </c>
      <c r="L228" s="7">
        <f t="shared" si="62"/>
        <v>10156436.58</v>
      </c>
      <c r="M228" s="7">
        <f t="shared" si="62"/>
        <v>1159740.32</v>
      </c>
      <c r="N228" s="12">
        <f t="shared" si="62"/>
        <v>0</v>
      </c>
      <c r="O228" s="13">
        <f t="shared" si="62"/>
        <v>1042345.5</v>
      </c>
      <c r="P228" s="7">
        <f t="shared" si="62"/>
        <v>117394.82</v>
      </c>
    </row>
    <row r="229" spans="1:16" x14ac:dyDescent="0.25">
      <c r="A229" s="24"/>
      <c r="B229" s="32"/>
      <c r="C229" s="33"/>
      <c r="D229" s="33"/>
      <c r="E229" s="33"/>
      <c r="F229" s="33"/>
      <c r="G229" s="33"/>
      <c r="H229" s="33"/>
      <c r="I229" s="34"/>
      <c r="J229" s="46"/>
      <c r="K229" s="35"/>
      <c r="L229" s="35"/>
      <c r="M229" s="35"/>
      <c r="N229" s="32"/>
      <c r="O229" s="34"/>
      <c r="P229" s="35"/>
    </row>
    <row r="230" spans="1:16" x14ac:dyDescent="0.25">
      <c r="A230" s="22" t="s">
        <v>188</v>
      </c>
      <c r="B230" s="32"/>
      <c r="C230" s="33"/>
      <c r="D230" s="33"/>
      <c r="E230" s="33"/>
      <c r="F230" s="33"/>
      <c r="G230" s="33"/>
      <c r="H230" s="33"/>
      <c r="I230" s="34"/>
      <c r="J230" s="46"/>
      <c r="K230" s="35"/>
      <c r="L230" s="35"/>
      <c r="M230" s="35"/>
      <c r="N230" s="32"/>
      <c r="O230" s="34"/>
      <c r="P230" s="35"/>
    </row>
    <row r="231" spans="1:16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6" t="s">
        <v>207</v>
      </c>
      <c r="I231" s="15" t="s">
        <v>207</v>
      </c>
      <c r="J231" s="19" t="s">
        <v>207</v>
      </c>
      <c r="K231" s="8" t="s">
        <v>207</v>
      </c>
      <c r="L231" s="8" t="s">
        <v>207</v>
      </c>
      <c r="M231" s="8" t="s">
        <v>207</v>
      </c>
      <c r="N231" s="14" t="s">
        <v>207</v>
      </c>
      <c r="O231" s="15" t="s">
        <v>207</v>
      </c>
      <c r="P231" s="8" t="s">
        <v>207</v>
      </c>
    </row>
    <row r="232" spans="1:16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6" t="s">
        <v>206</v>
      </c>
      <c r="I232" s="15" t="s">
        <v>206</v>
      </c>
      <c r="J232" s="19" t="s">
        <v>206</v>
      </c>
      <c r="K232" s="8" t="s">
        <v>206</v>
      </c>
      <c r="L232" s="8" t="s">
        <v>206</v>
      </c>
      <c r="M232" s="8" t="s">
        <v>206</v>
      </c>
      <c r="N232" s="14" t="s">
        <v>206</v>
      </c>
      <c r="O232" s="15" t="s">
        <v>206</v>
      </c>
      <c r="P232" s="8" t="s">
        <v>206</v>
      </c>
    </row>
    <row r="233" spans="1:16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6" t="s">
        <v>206</v>
      </c>
      <c r="I233" s="15" t="s">
        <v>206</v>
      </c>
      <c r="J233" s="19" t="s">
        <v>206</v>
      </c>
      <c r="K233" s="8" t="s">
        <v>206</v>
      </c>
      <c r="L233" s="8" t="s">
        <v>206</v>
      </c>
      <c r="M233" s="8" t="s">
        <v>206</v>
      </c>
      <c r="N233" s="14" t="s">
        <v>206</v>
      </c>
      <c r="O233" s="15" t="s">
        <v>206</v>
      </c>
      <c r="P233" s="8" t="s">
        <v>206</v>
      </c>
    </row>
    <row r="234" spans="1:16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6" t="s">
        <v>206</v>
      </c>
      <c r="I234" s="15" t="s">
        <v>206</v>
      </c>
      <c r="J234" s="19" t="s">
        <v>206</v>
      </c>
      <c r="K234" s="8" t="s">
        <v>206</v>
      </c>
      <c r="L234" s="8" t="s">
        <v>206</v>
      </c>
      <c r="M234" s="8" t="s">
        <v>206</v>
      </c>
      <c r="N234" s="14" t="s">
        <v>206</v>
      </c>
      <c r="O234" s="15" t="s">
        <v>206</v>
      </c>
      <c r="P234" s="8" t="s">
        <v>206</v>
      </c>
    </row>
    <row r="235" spans="1:16" x14ac:dyDescent="0.25">
      <c r="A235" s="22" t="s">
        <v>157</v>
      </c>
      <c r="B235" s="12">
        <f t="shared" ref="B235:I235" si="63">SUM(B231:B234)</f>
        <v>0</v>
      </c>
      <c r="C235" s="5">
        <f t="shared" si="63"/>
        <v>0</v>
      </c>
      <c r="D235" s="5">
        <f t="shared" si="63"/>
        <v>0</v>
      </c>
      <c r="E235" s="5">
        <f t="shared" si="63"/>
        <v>0</v>
      </c>
      <c r="F235" s="5">
        <f t="shared" si="63"/>
        <v>0</v>
      </c>
      <c r="G235" s="5">
        <f t="shared" si="63"/>
        <v>0</v>
      </c>
      <c r="H235" s="5">
        <f t="shared" si="63"/>
        <v>0</v>
      </c>
      <c r="I235" s="13">
        <f t="shared" si="63"/>
        <v>0</v>
      </c>
      <c r="J235" s="18">
        <f t="shared" ref="J235:P235" si="64">SUM(J231:J234)</f>
        <v>0</v>
      </c>
      <c r="K235" s="7">
        <f t="shared" si="64"/>
        <v>0</v>
      </c>
      <c r="L235" s="7">
        <f t="shared" si="64"/>
        <v>0</v>
      </c>
      <c r="M235" s="7">
        <f t="shared" si="64"/>
        <v>0</v>
      </c>
      <c r="N235" s="12">
        <f t="shared" si="64"/>
        <v>0</v>
      </c>
      <c r="O235" s="13">
        <f t="shared" si="64"/>
        <v>0</v>
      </c>
      <c r="P235" s="7">
        <f t="shared" si="64"/>
        <v>0</v>
      </c>
    </row>
    <row r="236" spans="1:16" x14ac:dyDescent="0.25">
      <c r="A236" s="24"/>
      <c r="B236" s="32"/>
      <c r="C236" s="33"/>
      <c r="D236" s="33"/>
      <c r="E236" s="33"/>
      <c r="F236" s="33"/>
      <c r="G236" s="33"/>
      <c r="H236" s="33"/>
      <c r="I236" s="34"/>
      <c r="J236" s="46"/>
      <c r="K236" s="35"/>
      <c r="L236" s="35"/>
      <c r="M236" s="35"/>
      <c r="N236" s="32"/>
      <c r="O236" s="34"/>
      <c r="P236" s="35"/>
    </row>
    <row r="237" spans="1:16" x14ac:dyDescent="0.25">
      <c r="A237" s="22" t="s">
        <v>189</v>
      </c>
      <c r="B237" s="32"/>
      <c r="C237" s="33"/>
      <c r="D237" s="33"/>
      <c r="E237" s="33"/>
      <c r="F237" s="33"/>
      <c r="G237" s="33"/>
      <c r="H237" s="33"/>
      <c r="I237" s="34"/>
      <c r="J237" s="46"/>
      <c r="K237" s="35"/>
      <c r="L237" s="35"/>
      <c r="M237" s="35"/>
      <c r="N237" s="32"/>
      <c r="O237" s="34"/>
      <c r="P237" s="35"/>
    </row>
    <row r="238" spans="1:16" x14ac:dyDescent="0.25">
      <c r="A238" s="25" t="s">
        <v>202</v>
      </c>
      <c r="B238" s="14">
        <v>1349093</v>
      </c>
      <c r="C238" s="6">
        <v>9778438</v>
      </c>
      <c r="D238" s="6">
        <v>821078</v>
      </c>
      <c r="E238" s="6">
        <v>1620764</v>
      </c>
      <c r="F238" s="6">
        <v>0</v>
      </c>
      <c r="G238" s="6">
        <v>0</v>
      </c>
      <c r="H238" s="6">
        <v>2441842</v>
      </c>
      <c r="I238" s="15">
        <v>13569373</v>
      </c>
      <c r="J238" s="19">
        <v>150298</v>
      </c>
      <c r="K238" s="8">
        <v>13719671</v>
      </c>
      <c r="L238" s="8">
        <v>19498276</v>
      </c>
      <c r="M238" s="8">
        <v>-5778605</v>
      </c>
      <c r="N238" s="14">
        <v>2358622</v>
      </c>
      <c r="O238" s="15">
        <v>0</v>
      </c>
      <c r="P238" s="8">
        <v>-3419983</v>
      </c>
    </row>
    <row r="239" spans="1:16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6" t="s">
        <v>206</v>
      </c>
      <c r="I239" s="15" t="s">
        <v>206</v>
      </c>
      <c r="J239" s="19" t="s">
        <v>206</v>
      </c>
      <c r="K239" s="8" t="s">
        <v>206</v>
      </c>
      <c r="L239" s="8" t="s">
        <v>206</v>
      </c>
      <c r="M239" s="8" t="s">
        <v>206</v>
      </c>
      <c r="N239" s="14" t="s">
        <v>206</v>
      </c>
      <c r="O239" s="15" t="s">
        <v>206</v>
      </c>
      <c r="P239" s="8" t="s">
        <v>206</v>
      </c>
    </row>
    <row r="240" spans="1:16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6" t="s">
        <v>206</v>
      </c>
      <c r="I240" s="15" t="s">
        <v>206</v>
      </c>
      <c r="J240" s="19" t="s">
        <v>206</v>
      </c>
      <c r="K240" s="8" t="s">
        <v>206</v>
      </c>
      <c r="L240" s="8" t="s">
        <v>206</v>
      </c>
      <c r="M240" s="8" t="s">
        <v>206</v>
      </c>
      <c r="N240" s="14" t="s">
        <v>206</v>
      </c>
      <c r="O240" s="15" t="s">
        <v>206</v>
      </c>
      <c r="P240" s="8" t="s">
        <v>206</v>
      </c>
    </row>
    <row r="241" spans="1:16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6" t="s">
        <v>206</v>
      </c>
      <c r="I241" s="15" t="s">
        <v>206</v>
      </c>
      <c r="J241" s="19" t="s">
        <v>206</v>
      </c>
      <c r="K241" s="8" t="s">
        <v>206</v>
      </c>
      <c r="L241" s="8" t="s">
        <v>206</v>
      </c>
      <c r="M241" s="8" t="s">
        <v>206</v>
      </c>
      <c r="N241" s="14" t="s">
        <v>206</v>
      </c>
      <c r="O241" s="15" t="s">
        <v>206</v>
      </c>
      <c r="P241" s="8" t="s">
        <v>206</v>
      </c>
    </row>
    <row r="242" spans="1:16" x14ac:dyDescent="0.25">
      <c r="A242" s="22" t="s">
        <v>157</v>
      </c>
      <c r="B242" s="12">
        <f t="shared" ref="B242:I242" si="65">SUM(B238:B241)</f>
        <v>1349093</v>
      </c>
      <c r="C242" s="5">
        <f t="shared" si="65"/>
        <v>9778438</v>
      </c>
      <c r="D242" s="5">
        <f t="shared" si="65"/>
        <v>821078</v>
      </c>
      <c r="E242" s="5">
        <f t="shared" si="65"/>
        <v>1620764</v>
      </c>
      <c r="F242" s="5">
        <f t="shared" si="65"/>
        <v>0</v>
      </c>
      <c r="G242" s="5">
        <f t="shared" si="65"/>
        <v>0</v>
      </c>
      <c r="H242" s="5">
        <f t="shared" si="65"/>
        <v>2441842</v>
      </c>
      <c r="I242" s="13">
        <f t="shared" si="65"/>
        <v>13569373</v>
      </c>
      <c r="J242" s="18">
        <f t="shared" ref="J242:P242" si="66">SUM(J238:J241)</f>
        <v>150298</v>
      </c>
      <c r="K242" s="7">
        <f t="shared" si="66"/>
        <v>13719671</v>
      </c>
      <c r="L242" s="7">
        <f t="shared" si="66"/>
        <v>19498276</v>
      </c>
      <c r="M242" s="7">
        <f t="shared" si="66"/>
        <v>-5778605</v>
      </c>
      <c r="N242" s="12">
        <f t="shared" si="66"/>
        <v>2358622</v>
      </c>
      <c r="O242" s="13">
        <f t="shared" si="66"/>
        <v>0</v>
      </c>
      <c r="P242" s="7">
        <f t="shared" si="66"/>
        <v>-3419983</v>
      </c>
    </row>
    <row r="243" spans="1:16" x14ac:dyDescent="0.25">
      <c r="A243" s="24"/>
      <c r="B243" s="32"/>
      <c r="C243" s="33"/>
      <c r="D243" s="33"/>
      <c r="E243" s="33"/>
      <c r="F243" s="33"/>
      <c r="G243" s="33"/>
      <c r="H243" s="33"/>
      <c r="I243" s="34"/>
      <c r="J243" s="46"/>
      <c r="K243" s="35"/>
      <c r="L243" s="35"/>
      <c r="M243" s="35"/>
      <c r="N243" s="32"/>
      <c r="O243" s="34"/>
      <c r="P243" s="35"/>
    </row>
    <row r="244" spans="1:16" x14ac:dyDescent="0.25">
      <c r="A244" s="22" t="s">
        <v>190</v>
      </c>
      <c r="B244" s="32"/>
      <c r="C244" s="33"/>
      <c r="D244" s="33"/>
      <c r="E244" s="33"/>
      <c r="F244" s="33"/>
      <c r="G244" s="33"/>
      <c r="H244" s="33"/>
      <c r="I244" s="34"/>
      <c r="J244" s="46"/>
      <c r="K244" s="35"/>
      <c r="L244" s="35"/>
      <c r="M244" s="35"/>
      <c r="N244" s="32"/>
      <c r="O244" s="34"/>
      <c r="P244" s="35"/>
    </row>
    <row r="245" spans="1:16" x14ac:dyDescent="0.25">
      <c r="A245" s="25" t="s">
        <v>202</v>
      </c>
      <c r="B245" s="14">
        <v>0</v>
      </c>
      <c r="C245" s="6">
        <v>4298802.96</v>
      </c>
      <c r="D245" s="6">
        <v>0</v>
      </c>
      <c r="E245" s="6">
        <v>1747370</v>
      </c>
      <c r="F245" s="6">
        <v>0</v>
      </c>
      <c r="G245" s="6">
        <v>0</v>
      </c>
      <c r="H245" s="6">
        <v>1747370</v>
      </c>
      <c r="I245" s="15">
        <v>6046172.96</v>
      </c>
      <c r="J245" s="19">
        <v>-1067.72</v>
      </c>
      <c r="K245" s="8">
        <v>6045105.2400000002</v>
      </c>
      <c r="L245" s="8">
        <v>6265818.4199999999</v>
      </c>
      <c r="M245" s="8">
        <v>-220713.18</v>
      </c>
      <c r="N245" s="14">
        <v>184312.32000000001</v>
      </c>
      <c r="O245" s="15">
        <v>0</v>
      </c>
      <c r="P245" s="8">
        <v>-36400.86</v>
      </c>
    </row>
    <row r="246" spans="1:16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6" t="s">
        <v>206</v>
      </c>
      <c r="I246" s="15" t="s">
        <v>206</v>
      </c>
      <c r="J246" s="19" t="s">
        <v>206</v>
      </c>
      <c r="K246" s="8" t="s">
        <v>206</v>
      </c>
      <c r="L246" s="8" t="s">
        <v>206</v>
      </c>
      <c r="M246" s="8" t="s">
        <v>206</v>
      </c>
      <c r="N246" s="14" t="s">
        <v>206</v>
      </c>
      <c r="O246" s="15" t="s">
        <v>206</v>
      </c>
      <c r="P246" s="8" t="s">
        <v>206</v>
      </c>
    </row>
    <row r="247" spans="1:16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6" t="s">
        <v>206</v>
      </c>
      <c r="I247" s="15" t="s">
        <v>206</v>
      </c>
      <c r="J247" s="19" t="s">
        <v>206</v>
      </c>
      <c r="K247" s="8" t="s">
        <v>206</v>
      </c>
      <c r="L247" s="8" t="s">
        <v>206</v>
      </c>
      <c r="M247" s="8" t="s">
        <v>206</v>
      </c>
      <c r="N247" s="14" t="s">
        <v>206</v>
      </c>
      <c r="O247" s="15" t="s">
        <v>206</v>
      </c>
      <c r="P247" s="8" t="s">
        <v>206</v>
      </c>
    </row>
    <row r="248" spans="1:16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6" t="s">
        <v>206</v>
      </c>
      <c r="I248" s="15" t="s">
        <v>206</v>
      </c>
      <c r="J248" s="19" t="s">
        <v>206</v>
      </c>
      <c r="K248" s="8" t="s">
        <v>206</v>
      </c>
      <c r="L248" s="8" t="s">
        <v>206</v>
      </c>
      <c r="M248" s="8" t="s">
        <v>206</v>
      </c>
      <c r="N248" s="14" t="s">
        <v>206</v>
      </c>
      <c r="O248" s="15" t="s">
        <v>206</v>
      </c>
      <c r="P248" s="8" t="s">
        <v>206</v>
      </c>
    </row>
    <row r="249" spans="1:16" x14ac:dyDescent="0.25">
      <c r="A249" s="22" t="s">
        <v>157</v>
      </c>
      <c r="B249" s="12">
        <f t="shared" ref="B249:I249" si="67">SUM(B245:B248)</f>
        <v>0</v>
      </c>
      <c r="C249" s="5">
        <f t="shared" si="67"/>
        <v>4298802.96</v>
      </c>
      <c r="D249" s="5">
        <f t="shared" si="67"/>
        <v>0</v>
      </c>
      <c r="E249" s="5">
        <f t="shared" si="67"/>
        <v>1747370</v>
      </c>
      <c r="F249" s="5">
        <f t="shared" si="67"/>
        <v>0</v>
      </c>
      <c r="G249" s="5">
        <f t="shared" si="67"/>
        <v>0</v>
      </c>
      <c r="H249" s="5">
        <f t="shared" si="67"/>
        <v>1747370</v>
      </c>
      <c r="I249" s="13">
        <f t="shared" si="67"/>
        <v>6046172.96</v>
      </c>
      <c r="J249" s="18">
        <f t="shared" ref="J249:P249" si="68">SUM(J245:J248)</f>
        <v>-1067.72</v>
      </c>
      <c r="K249" s="7">
        <f t="shared" si="68"/>
        <v>6045105.2400000002</v>
      </c>
      <c r="L249" s="7">
        <f t="shared" si="68"/>
        <v>6265818.4199999999</v>
      </c>
      <c r="M249" s="7">
        <f t="shared" si="68"/>
        <v>-220713.18</v>
      </c>
      <c r="N249" s="12">
        <f t="shared" si="68"/>
        <v>184312.32000000001</v>
      </c>
      <c r="O249" s="13">
        <f t="shared" si="68"/>
        <v>0</v>
      </c>
      <c r="P249" s="7">
        <f t="shared" si="68"/>
        <v>-36400.86</v>
      </c>
    </row>
    <row r="250" spans="1:16" x14ac:dyDescent="0.25">
      <c r="A250" s="24"/>
      <c r="B250" s="32"/>
      <c r="C250" s="33"/>
      <c r="D250" s="33"/>
      <c r="E250" s="33"/>
      <c r="F250" s="33"/>
      <c r="G250" s="33"/>
      <c r="H250" s="33"/>
      <c r="I250" s="34"/>
      <c r="J250" s="46"/>
      <c r="K250" s="35"/>
      <c r="L250" s="35"/>
      <c r="M250" s="35"/>
      <c r="N250" s="32"/>
      <c r="O250" s="34"/>
      <c r="P250" s="35"/>
    </row>
    <row r="251" spans="1:16" x14ac:dyDescent="0.25">
      <c r="A251" s="22" t="s">
        <v>191</v>
      </c>
      <c r="B251" s="32"/>
      <c r="C251" s="33"/>
      <c r="D251" s="33"/>
      <c r="E251" s="33"/>
      <c r="F251" s="33"/>
      <c r="G251" s="33"/>
      <c r="H251" s="33"/>
      <c r="I251" s="34"/>
      <c r="J251" s="46"/>
      <c r="K251" s="35"/>
      <c r="L251" s="35"/>
      <c r="M251" s="35"/>
      <c r="N251" s="32"/>
      <c r="O251" s="34"/>
      <c r="P251" s="35"/>
    </row>
    <row r="252" spans="1:16" x14ac:dyDescent="0.25">
      <c r="A252" s="25" t="s">
        <v>202</v>
      </c>
      <c r="B252" s="14">
        <v>3683821</v>
      </c>
      <c r="C252" s="6">
        <v>9253271</v>
      </c>
      <c r="D252" s="6">
        <v>0</v>
      </c>
      <c r="E252" s="6">
        <v>1524052</v>
      </c>
      <c r="F252" s="6">
        <v>0</v>
      </c>
      <c r="G252" s="6">
        <v>0</v>
      </c>
      <c r="H252" s="6">
        <v>1524052</v>
      </c>
      <c r="I252" s="15">
        <v>14461144</v>
      </c>
      <c r="J252" s="19">
        <v>0</v>
      </c>
      <c r="K252" s="8">
        <v>14461144</v>
      </c>
      <c r="L252" s="8">
        <v>13946682</v>
      </c>
      <c r="M252" s="8">
        <v>514462</v>
      </c>
      <c r="N252" s="14">
        <v>52527</v>
      </c>
      <c r="O252" s="15">
        <v>509163</v>
      </c>
      <c r="P252" s="8">
        <v>57826</v>
      </c>
    </row>
    <row r="253" spans="1:16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6" t="s">
        <v>206</v>
      </c>
      <c r="I253" s="15" t="s">
        <v>206</v>
      </c>
      <c r="J253" s="19" t="s">
        <v>206</v>
      </c>
      <c r="K253" s="8" t="s">
        <v>206</v>
      </c>
      <c r="L253" s="8" t="s">
        <v>206</v>
      </c>
      <c r="M253" s="8" t="s">
        <v>206</v>
      </c>
      <c r="N253" s="14" t="s">
        <v>206</v>
      </c>
      <c r="O253" s="15" t="s">
        <v>206</v>
      </c>
      <c r="P253" s="8" t="s">
        <v>206</v>
      </c>
    </row>
    <row r="254" spans="1:16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6" t="s">
        <v>206</v>
      </c>
      <c r="I254" s="15" t="s">
        <v>206</v>
      </c>
      <c r="J254" s="19" t="s">
        <v>206</v>
      </c>
      <c r="K254" s="8" t="s">
        <v>206</v>
      </c>
      <c r="L254" s="8" t="s">
        <v>206</v>
      </c>
      <c r="M254" s="8" t="s">
        <v>206</v>
      </c>
      <c r="N254" s="14" t="s">
        <v>206</v>
      </c>
      <c r="O254" s="15" t="s">
        <v>206</v>
      </c>
      <c r="P254" s="8" t="s">
        <v>206</v>
      </c>
    </row>
    <row r="255" spans="1:16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6" t="s">
        <v>206</v>
      </c>
      <c r="I255" s="15" t="s">
        <v>206</v>
      </c>
      <c r="J255" s="19" t="s">
        <v>206</v>
      </c>
      <c r="K255" s="8" t="s">
        <v>206</v>
      </c>
      <c r="L255" s="8" t="s">
        <v>206</v>
      </c>
      <c r="M255" s="8" t="s">
        <v>206</v>
      </c>
      <c r="N255" s="14" t="s">
        <v>206</v>
      </c>
      <c r="O255" s="15" t="s">
        <v>206</v>
      </c>
      <c r="P255" s="8" t="s">
        <v>206</v>
      </c>
    </row>
    <row r="256" spans="1:16" x14ac:dyDescent="0.25">
      <c r="A256" s="22" t="s">
        <v>157</v>
      </c>
      <c r="B256" s="12">
        <f t="shared" ref="B256:I256" si="69">SUM(B252:B255)</f>
        <v>3683821</v>
      </c>
      <c r="C256" s="5">
        <f t="shared" si="69"/>
        <v>9253271</v>
      </c>
      <c r="D256" s="5">
        <f t="shared" si="69"/>
        <v>0</v>
      </c>
      <c r="E256" s="5">
        <f t="shared" si="69"/>
        <v>1524052</v>
      </c>
      <c r="F256" s="5">
        <f t="shared" si="69"/>
        <v>0</v>
      </c>
      <c r="G256" s="5">
        <f t="shared" si="69"/>
        <v>0</v>
      </c>
      <c r="H256" s="5">
        <f t="shared" si="69"/>
        <v>1524052</v>
      </c>
      <c r="I256" s="13">
        <f t="shared" si="69"/>
        <v>14461144</v>
      </c>
      <c r="J256" s="18">
        <f t="shared" ref="J256:P256" si="70">SUM(J252:J255)</f>
        <v>0</v>
      </c>
      <c r="K256" s="7">
        <f t="shared" si="70"/>
        <v>14461144</v>
      </c>
      <c r="L256" s="7">
        <f t="shared" si="70"/>
        <v>13946682</v>
      </c>
      <c r="M256" s="7">
        <f t="shared" si="70"/>
        <v>514462</v>
      </c>
      <c r="N256" s="12">
        <f t="shared" si="70"/>
        <v>52527</v>
      </c>
      <c r="O256" s="13">
        <f t="shared" si="70"/>
        <v>509163</v>
      </c>
      <c r="P256" s="7">
        <f t="shared" si="70"/>
        <v>57826</v>
      </c>
    </row>
    <row r="257" spans="1:16" x14ac:dyDescent="0.25">
      <c r="A257" s="24"/>
      <c r="B257" s="32"/>
      <c r="C257" s="33"/>
      <c r="D257" s="33"/>
      <c r="E257" s="33"/>
      <c r="F257" s="33"/>
      <c r="G257" s="33"/>
      <c r="H257" s="33"/>
      <c r="I257" s="34"/>
      <c r="J257" s="46"/>
      <c r="K257" s="35"/>
      <c r="L257" s="35"/>
      <c r="M257" s="35"/>
      <c r="N257" s="32"/>
      <c r="O257" s="34"/>
      <c r="P257" s="35"/>
    </row>
    <row r="258" spans="1:16" x14ac:dyDescent="0.25">
      <c r="A258" s="22" t="s">
        <v>192</v>
      </c>
      <c r="B258" s="32"/>
      <c r="C258" s="33"/>
      <c r="D258" s="33"/>
      <c r="E258" s="33"/>
      <c r="F258" s="33"/>
      <c r="G258" s="33"/>
      <c r="H258" s="33"/>
      <c r="I258" s="34"/>
      <c r="J258" s="46"/>
      <c r="K258" s="35"/>
      <c r="L258" s="35"/>
      <c r="M258" s="35"/>
      <c r="N258" s="32"/>
      <c r="O258" s="34"/>
      <c r="P258" s="35"/>
    </row>
    <row r="259" spans="1:16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6" t="s">
        <v>207</v>
      </c>
      <c r="I259" s="15" t="s">
        <v>207</v>
      </c>
      <c r="J259" s="19" t="s">
        <v>207</v>
      </c>
      <c r="K259" s="8" t="s">
        <v>207</v>
      </c>
      <c r="L259" s="8" t="s">
        <v>207</v>
      </c>
      <c r="M259" s="8" t="s">
        <v>207</v>
      </c>
      <c r="N259" s="14" t="s">
        <v>207</v>
      </c>
      <c r="O259" s="15" t="s">
        <v>207</v>
      </c>
      <c r="P259" s="8" t="s">
        <v>207</v>
      </c>
    </row>
    <row r="260" spans="1:16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6" t="s">
        <v>206</v>
      </c>
      <c r="I260" s="15" t="s">
        <v>206</v>
      </c>
      <c r="J260" s="19" t="s">
        <v>206</v>
      </c>
      <c r="K260" s="8" t="s">
        <v>206</v>
      </c>
      <c r="L260" s="8" t="s">
        <v>206</v>
      </c>
      <c r="M260" s="8" t="s">
        <v>206</v>
      </c>
      <c r="N260" s="14" t="s">
        <v>206</v>
      </c>
      <c r="O260" s="15" t="s">
        <v>206</v>
      </c>
      <c r="P260" s="8" t="s">
        <v>206</v>
      </c>
    </row>
    <row r="261" spans="1:16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6" t="s">
        <v>206</v>
      </c>
      <c r="I261" s="15" t="s">
        <v>206</v>
      </c>
      <c r="J261" s="19" t="s">
        <v>206</v>
      </c>
      <c r="K261" s="8" t="s">
        <v>206</v>
      </c>
      <c r="L261" s="8" t="s">
        <v>206</v>
      </c>
      <c r="M261" s="8" t="s">
        <v>206</v>
      </c>
      <c r="N261" s="14" t="s">
        <v>206</v>
      </c>
      <c r="O261" s="15" t="s">
        <v>206</v>
      </c>
      <c r="P261" s="8" t="s">
        <v>206</v>
      </c>
    </row>
    <row r="262" spans="1:16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6" t="s">
        <v>206</v>
      </c>
      <c r="I262" s="15" t="s">
        <v>206</v>
      </c>
      <c r="J262" s="19" t="s">
        <v>206</v>
      </c>
      <c r="K262" s="8" t="s">
        <v>206</v>
      </c>
      <c r="L262" s="8" t="s">
        <v>206</v>
      </c>
      <c r="M262" s="8" t="s">
        <v>206</v>
      </c>
      <c r="N262" s="14" t="s">
        <v>206</v>
      </c>
      <c r="O262" s="15" t="s">
        <v>206</v>
      </c>
      <c r="P262" s="8" t="s">
        <v>206</v>
      </c>
    </row>
    <row r="263" spans="1:16" x14ac:dyDescent="0.25">
      <c r="A263" s="22" t="s">
        <v>157</v>
      </c>
      <c r="B263" s="12">
        <f>SUM(B259:B262)</f>
        <v>0</v>
      </c>
      <c r="C263" s="5">
        <f t="shared" ref="C263:I263" si="71">SUM(C259:C262)</f>
        <v>0</v>
      </c>
      <c r="D263" s="5">
        <f t="shared" si="71"/>
        <v>0</v>
      </c>
      <c r="E263" s="5">
        <f t="shared" si="71"/>
        <v>0</v>
      </c>
      <c r="F263" s="5">
        <f t="shared" si="71"/>
        <v>0</v>
      </c>
      <c r="G263" s="5">
        <f t="shared" si="71"/>
        <v>0</v>
      </c>
      <c r="H263" s="5">
        <f t="shared" si="71"/>
        <v>0</v>
      </c>
      <c r="I263" s="13">
        <f t="shared" si="71"/>
        <v>0</v>
      </c>
      <c r="J263" s="18">
        <f t="shared" ref="J263:P263" si="72">SUM(J259:J262)</f>
        <v>0</v>
      </c>
      <c r="K263" s="7">
        <f t="shared" si="72"/>
        <v>0</v>
      </c>
      <c r="L263" s="7">
        <f t="shared" si="72"/>
        <v>0</v>
      </c>
      <c r="M263" s="7">
        <f t="shared" si="72"/>
        <v>0</v>
      </c>
      <c r="N263" s="12">
        <f t="shared" si="72"/>
        <v>0</v>
      </c>
      <c r="O263" s="13">
        <f t="shared" si="72"/>
        <v>0</v>
      </c>
      <c r="P263" s="7">
        <f t="shared" si="72"/>
        <v>0</v>
      </c>
    </row>
    <row r="264" spans="1:16" x14ac:dyDescent="0.25">
      <c r="A264" s="24"/>
      <c r="B264" s="32"/>
      <c r="C264" s="33"/>
      <c r="D264" s="33"/>
      <c r="E264" s="33"/>
      <c r="F264" s="33"/>
      <c r="G264" s="33"/>
      <c r="H264" s="33"/>
      <c r="I264" s="34"/>
      <c r="J264" s="46"/>
      <c r="K264" s="35"/>
      <c r="L264" s="35"/>
      <c r="M264" s="35"/>
      <c r="N264" s="32"/>
      <c r="O264" s="34"/>
      <c r="P264" s="35"/>
    </row>
    <row r="265" spans="1:16" x14ac:dyDescent="0.25">
      <c r="A265" s="22" t="s">
        <v>193</v>
      </c>
      <c r="B265" s="32"/>
      <c r="C265" s="33"/>
      <c r="D265" s="33"/>
      <c r="E265" s="33"/>
      <c r="F265" s="33"/>
      <c r="G265" s="33"/>
      <c r="H265" s="33"/>
      <c r="I265" s="34"/>
      <c r="J265" s="46"/>
      <c r="K265" s="35"/>
      <c r="L265" s="35"/>
      <c r="M265" s="35"/>
      <c r="N265" s="32"/>
      <c r="O265" s="34"/>
      <c r="P265" s="35"/>
    </row>
    <row r="266" spans="1:16" x14ac:dyDescent="0.25">
      <c r="A266" s="25" t="s">
        <v>202</v>
      </c>
      <c r="B266" s="14">
        <v>9705670</v>
      </c>
      <c r="C266" s="6">
        <v>18286918</v>
      </c>
      <c r="D266" s="6">
        <v>0</v>
      </c>
      <c r="E266" s="6">
        <v>1235568</v>
      </c>
      <c r="F266" s="6">
        <v>0</v>
      </c>
      <c r="G266" s="6">
        <v>0</v>
      </c>
      <c r="H266" s="6">
        <v>1235568</v>
      </c>
      <c r="I266" s="15">
        <v>29228156</v>
      </c>
      <c r="J266" s="19">
        <v>0</v>
      </c>
      <c r="K266" s="8">
        <v>29228156</v>
      </c>
      <c r="L266" s="8">
        <v>23819018</v>
      </c>
      <c r="M266" s="8">
        <v>5409138</v>
      </c>
      <c r="N266" s="14">
        <v>111306</v>
      </c>
      <c r="O266" s="15">
        <v>0</v>
      </c>
      <c r="P266" s="8">
        <v>5520444</v>
      </c>
    </row>
    <row r="267" spans="1:16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6" t="s">
        <v>206</v>
      </c>
      <c r="I267" s="15" t="s">
        <v>206</v>
      </c>
      <c r="J267" s="19" t="s">
        <v>206</v>
      </c>
      <c r="K267" s="8" t="s">
        <v>206</v>
      </c>
      <c r="L267" s="8" t="s">
        <v>206</v>
      </c>
      <c r="M267" s="8" t="s">
        <v>206</v>
      </c>
      <c r="N267" s="14" t="s">
        <v>206</v>
      </c>
      <c r="O267" s="15" t="s">
        <v>206</v>
      </c>
      <c r="P267" s="8" t="s">
        <v>206</v>
      </c>
    </row>
    <row r="268" spans="1:16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6" t="s">
        <v>206</v>
      </c>
      <c r="I268" s="15" t="s">
        <v>206</v>
      </c>
      <c r="J268" s="19" t="s">
        <v>206</v>
      </c>
      <c r="K268" s="8" t="s">
        <v>206</v>
      </c>
      <c r="L268" s="8" t="s">
        <v>206</v>
      </c>
      <c r="M268" s="8" t="s">
        <v>206</v>
      </c>
      <c r="N268" s="14" t="s">
        <v>206</v>
      </c>
      <c r="O268" s="15" t="s">
        <v>206</v>
      </c>
      <c r="P268" s="8" t="s">
        <v>206</v>
      </c>
    </row>
    <row r="269" spans="1:16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6" t="s">
        <v>206</v>
      </c>
      <c r="I269" s="15" t="s">
        <v>206</v>
      </c>
      <c r="J269" s="19" t="s">
        <v>206</v>
      </c>
      <c r="K269" s="8" t="s">
        <v>206</v>
      </c>
      <c r="L269" s="8" t="s">
        <v>206</v>
      </c>
      <c r="M269" s="8" t="s">
        <v>206</v>
      </c>
      <c r="N269" s="14" t="s">
        <v>206</v>
      </c>
      <c r="O269" s="15" t="s">
        <v>206</v>
      </c>
      <c r="P269" s="8" t="s">
        <v>206</v>
      </c>
    </row>
    <row r="270" spans="1:16" x14ac:dyDescent="0.25">
      <c r="A270" s="22" t="s">
        <v>157</v>
      </c>
      <c r="B270" s="12">
        <f t="shared" ref="B270:I270" si="73">SUM(B266:B269)</f>
        <v>9705670</v>
      </c>
      <c r="C270" s="5">
        <f t="shared" si="73"/>
        <v>18286918</v>
      </c>
      <c r="D270" s="5">
        <f t="shared" si="73"/>
        <v>0</v>
      </c>
      <c r="E270" s="5">
        <f t="shared" si="73"/>
        <v>1235568</v>
      </c>
      <c r="F270" s="5">
        <f t="shared" si="73"/>
        <v>0</v>
      </c>
      <c r="G270" s="5">
        <f t="shared" si="73"/>
        <v>0</v>
      </c>
      <c r="H270" s="5">
        <f t="shared" si="73"/>
        <v>1235568</v>
      </c>
      <c r="I270" s="13">
        <f t="shared" si="73"/>
        <v>29228156</v>
      </c>
      <c r="J270" s="18">
        <f t="shared" ref="J270:P270" si="74">SUM(J266:J269)</f>
        <v>0</v>
      </c>
      <c r="K270" s="7">
        <f t="shared" si="74"/>
        <v>29228156</v>
      </c>
      <c r="L270" s="7">
        <f t="shared" si="74"/>
        <v>23819018</v>
      </c>
      <c r="M270" s="7">
        <f t="shared" si="74"/>
        <v>5409138</v>
      </c>
      <c r="N270" s="12">
        <f t="shared" si="74"/>
        <v>111306</v>
      </c>
      <c r="O270" s="13">
        <f t="shared" si="74"/>
        <v>0</v>
      </c>
      <c r="P270" s="7">
        <f t="shared" si="74"/>
        <v>5520444</v>
      </c>
    </row>
    <row r="271" spans="1:16" x14ac:dyDescent="0.25">
      <c r="A271" s="24"/>
      <c r="B271" s="32"/>
      <c r="C271" s="33"/>
      <c r="D271" s="33"/>
      <c r="E271" s="33"/>
      <c r="F271" s="33"/>
      <c r="G271" s="33"/>
      <c r="H271" s="33"/>
      <c r="I271" s="34"/>
      <c r="J271" s="46"/>
      <c r="K271" s="35"/>
      <c r="L271" s="35"/>
      <c r="M271" s="35"/>
      <c r="N271" s="32"/>
      <c r="O271" s="34"/>
      <c r="P271" s="35"/>
    </row>
    <row r="272" spans="1:16" x14ac:dyDescent="0.25">
      <c r="A272" s="22" t="s">
        <v>194</v>
      </c>
      <c r="B272" s="32"/>
      <c r="C272" s="33"/>
      <c r="D272" s="33"/>
      <c r="E272" s="33"/>
      <c r="F272" s="33"/>
      <c r="G272" s="33"/>
      <c r="H272" s="33"/>
      <c r="I272" s="34"/>
      <c r="J272" s="46"/>
      <c r="K272" s="35"/>
      <c r="L272" s="35"/>
      <c r="M272" s="35"/>
      <c r="N272" s="32"/>
      <c r="O272" s="34"/>
      <c r="P272" s="35"/>
    </row>
    <row r="273" spans="1:16" x14ac:dyDescent="0.25">
      <c r="A273" s="25" t="s">
        <v>202</v>
      </c>
      <c r="B273" s="14">
        <v>418041</v>
      </c>
      <c r="C273" s="6">
        <v>2378351</v>
      </c>
      <c r="D273" s="6">
        <v>2688313</v>
      </c>
      <c r="E273" s="6">
        <v>681148</v>
      </c>
      <c r="F273" s="6">
        <v>599766</v>
      </c>
      <c r="G273" s="6">
        <v>0</v>
      </c>
      <c r="H273" s="6">
        <v>3969227</v>
      </c>
      <c r="I273" s="15">
        <v>6765619</v>
      </c>
      <c r="J273" s="19">
        <v>183494</v>
      </c>
      <c r="K273" s="8">
        <v>6949113</v>
      </c>
      <c r="L273" s="8">
        <v>6068760</v>
      </c>
      <c r="M273" s="8">
        <v>880353</v>
      </c>
      <c r="N273" s="14">
        <v>1004819</v>
      </c>
      <c r="O273" s="15">
        <v>0</v>
      </c>
      <c r="P273" s="8">
        <v>1885172</v>
      </c>
    </row>
    <row r="274" spans="1:16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6" t="s">
        <v>206</v>
      </c>
      <c r="I274" s="15" t="s">
        <v>206</v>
      </c>
      <c r="J274" s="19" t="s">
        <v>206</v>
      </c>
      <c r="K274" s="8" t="s">
        <v>206</v>
      </c>
      <c r="L274" s="8" t="s">
        <v>206</v>
      </c>
      <c r="M274" s="8" t="s">
        <v>206</v>
      </c>
      <c r="N274" s="14" t="s">
        <v>206</v>
      </c>
      <c r="O274" s="15" t="s">
        <v>206</v>
      </c>
      <c r="P274" s="8" t="s">
        <v>206</v>
      </c>
    </row>
    <row r="275" spans="1:16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6" t="s">
        <v>206</v>
      </c>
      <c r="I275" s="15" t="s">
        <v>206</v>
      </c>
      <c r="J275" s="19" t="s">
        <v>206</v>
      </c>
      <c r="K275" s="8" t="s">
        <v>206</v>
      </c>
      <c r="L275" s="8" t="s">
        <v>206</v>
      </c>
      <c r="M275" s="8" t="s">
        <v>206</v>
      </c>
      <c r="N275" s="14" t="s">
        <v>206</v>
      </c>
      <c r="O275" s="15" t="s">
        <v>206</v>
      </c>
      <c r="P275" s="8" t="s">
        <v>206</v>
      </c>
    </row>
    <row r="276" spans="1:16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6" t="s">
        <v>206</v>
      </c>
      <c r="I276" s="15" t="s">
        <v>206</v>
      </c>
      <c r="J276" s="19" t="s">
        <v>206</v>
      </c>
      <c r="K276" s="8" t="s">
        <v>206</v>
      </c>
      <c r="L276" s="8" t="s">
        <v>206</v>
      </c>
      <c r="M276" s="8" t="s">
        <v>206</v>
      </c>
      <c r="N276" s="14" t="s">
        <v>206</v>
      </c>
      <c r="O276" s="15" t="s">
        <v>206</v>
      </c>
      <c r="P276" s="8" t="s">
        <v>206</v>
      </c>
    </row>
    <row r="277" spans="1:16" x14ac:dyDescent="0.25">
      <c r="A277" s="22" t="s">
        <v>157</v>
      </c>
      <c r="B277" s="12">
        <f t="shared" ref="B277:I277" si="75">SUM(B273:B276)</f>
        <v>418041</v>
      </c>
      <c r="C277" s="5">
        <f t="shared" si="75"/>
        <v>2378351</v>
      </c>
      <c r="D277" s="5">
        <f t="shared" si="75"/>
        <v>2688313</v>
      </c>
      <c r="E277" s="5">
        <f t="shared" si="75"/>
        <v>681148</v>
      </c>
      <c r="F277" s="5">
        <f t="shared" si="75"/>
        <v>599766</v>
      </c>
      <c r="G277" s="5">
        <f t="shared" si="75"/>
        <v>0</v>
      </c>
      <c r="H277" s="5">
        <f t="shared" si="75"/>
        <v>3969227</v>
      </c>
      <c r="I277" s="13">
        <f t="shared" si="75"/>
        <v>6765619</v>
      </c>
      <c r="J277" s="18">
        <f t="shared" ref="J277:P277" si="76">SUM(J273:J276)</f>
        <v>183494</v>
      </c>
      <c r="K277" s="7">
        <f t="shared" si="76"/>
        <v>6949113</v>
      </c>
      <c r="L277" s="7">
        <f t="shared" si="76"/>
        <v>6068760</v>
      </c>
      <c r="M277" s="7">
        <f t="shared" si="76"/>
        <v>880353</v>
      </c>
      <c r="N277" s="12">
        <f t="shared" si="76"/>
        <v>1004819</v>
      </c>
      <c r="O277" s="13">
        <f t="shared" si="76"/>
        <v>0</v>
      </c>
      <c r="P277" s="7">
        <f t="shared" si="76"/>
        <v>1885172</v>
      </c>
    </row>
    <row r="278" spans="1:16" x14ac:dyDescent="0.25">
      <c r="A278" s="24"/>
      <c r="B278" s="32"/>
      <c r="C278" s="33"/>
      <c r="D278" s="33"/>
      <c r="E278" s="33"/>
      <c r="F278" s="33"/>
      <c r="G278" s="33"/>
      <c r="H278" s="33"/>
      <c r="I278" s="34"/>
      <c r="J278" s="46"/>
      <c r="K278" s="35"/>
      <c r="L278" s="35"/>
      <c r="M278" s="35"/>
      <c r="N278" s="32"/>
      <c r="O278" s="34"/>
      <c r="P278" s="35"/>
    </row>
    <row r="279" spans="1:16" x14ac:dyDescent="0.25">
      <c r="A279" s="22" t="s">
        <v>195</v>
      </c>
      <c r="B279" s="32"/>
      <c r="C279" s="33"/>
      <c r="D279" s="33"/>
      <c r="E279" s="33"/>
      <c r="F279" s="33"/>
      <c r="G279" s="33"/>
      <c r="H279" s="33"/>
      <c r="I279" s="34"/>
      <c r="J279" s="46"/>
      <c r="K279" s="35"/>
      <c r="L279" s="35"/>
      <c r="M279" s="35"/>
      <c r="N279" s="32"/>
      <c r="O279" s="34"/>
      <c r="P279" s="35"/>
    </row>
    <row r="280" spans="1:16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6" t="s">
        <v>207</v>
      </c>
      <c r="I280" s="15" t="s">
        <v>207</v>
      </c>
      <c r="J280" s="19" t="s">
        <v>207</v>
      </c>
      <c r="K280" s="8" t="s">
        <v>207</v>
      </c>
      <c r="L280" s="8" t="s">
        <v>207</v>
      </c>
      <c r="M280" s="8" t="s">
        <v>207</v>
      </c>
      <c r="N280" s="14" t="s">
        <v>207</v>
      </c>
      <c r="O280" s="15" t="s">
        <v>207</v>
      </c>
      <c r="P280" s="8" t="s">
        <v>207</v>
      </c>
    </row>
    <row r="281" spans="1:16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6" t="s">
        <v>206</v>
      </c>
      <c r="I281" s="15" t="s">
        <v>206</v>
      </c>
      <c r="J281" s="19" t="s">
        <v>206</v>
      </c>
      <c r="K281" s="8" t="s">
        <v>206</v>
      </c>
      <c r="L281" s="8" t="s">
        <v>206</v>
      </c>
      <c r="M281" s="8" t="s">
        <v>206</v>
      </c>
      <c r="N281" s="14" t="s">
        <v>206</v>
      </c>
      <c r="O281" s="15" t="s">
        <v>206</v>
      </c>
      <c r="P281" s="8" t="s">
        <v>206</v>
      </c>
    </row>
    <row r="282" spans="1:16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6" t="s">
        <v>206</v>
      </c>
      <c r="I282" s="15" t="s">
        <v>206</v>
      </c>
      <c r="J282" s="19" t="s">
        <v>206</v>
      </c>
      <c r="K282" s="8" t="s">
        <v>206</v>
      </c>
      <c r="L282" s="8" t="s">
        <v>206</v>
      </c>
      <c r="M282" s="8" t="s">
        <v>206</v>
      </c>
      <c r="N282" s="14" t="s">
        <v>206</v>
      </c>
      <c r="O282" s="15" t="s">
        <v>206</v>
      </c>
      <c r="P282" s="8" t="s">
        <v>206</v>
      </c>
    </row>
    <row r="283" spans="1:16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6" t="s">
        <v>206</v>
      </c>
      <c r="I283" s="15" t="s">
        <v>206</v>
      </c>
      <c r="J283" s="19" t="s">
        <v>206</v>
      </c>
      <c r="K283" s="8" t="s">
        <v>206</v>
      </c>
      <c r="L283" s="8" t="s">
        <v>206</v>
      </c>
      <c r="M283" s="8" t="s">
        <v>206</v>
      </c>
      <c r="N283" s="14" t="s">
        <v>206</v>
      </c>
      <c r="O283" s="15" t="s">
        <v>206</v>
      </c>
      <c r="P283" s="8" t="s">
        <v>206</v>
      </c>
    </row>
    <row r="284" spans="1:16" x14ac:dyDescent="0.25">
      <c r="A284" s="22" t="s">
        <v>157</v>
      </c>
      <c r="B284" s="12">
        <f t="shared" ref="B284:I284" si="77">SUM(B280:B283)</f>
        <v>0</v>
      </c>
      <c r="C284" s="5">
        <f t="shared" si="77"/>
        <v>0</v>
      </c>
      <c r="D284" s="5">
        <f t="shared" si="77"/>
        <v>0</v>
      </c>
      <c r="E284" s="5">
        <f t="shared" si="77"/>
        <v>0</v>
      </c>
      <c r="F284" s="5">
        <f t="shared" si="77"/>
        <v>0</v>
      </c>
      <c r="G284" s="5">
        <f t="shared" si="77"/>
        <v>0</v>
      </c>
      <c r="H284" s="5">
        <f t="shared" si="77"/>
        <v>0</v>
      </c>
      <c r="I284" s="13">
        <f t="shared" si="77"/>
        <v>0</v>
      </c>
      <c r="J284" s="18">
        <f t="shared" ref="J284:P284" si="78">SUM(J280:J283)</f>
        <v>0</v>
      </c>
      <c r="K284" s="7">
        <f t="shared" si="78"/>
        <v>0</v>
      </c>
      <c r="L284" s="7">
        <f t="shared" si="78"/>
        <v>0</v>
      </c>
      <c r="M284" s="7">
        <f t="shared" si="78"/>
        <v>0</v>
      </c>
      <c r="N284" s="12">
        <f t="shared" si="78"/>
        <v>0</v>
      </c>
      <c r="O284" s="13">
        <f t="shared" si="78"/>
        <v>0</v>
      </c>
      <c r="P284" s="7">
        <f t="shared" si="78"/>
        <v>0</v>
      </c>
    </row>
    <row r="285" spans="1:16" x14ac:dyDescent="0.25">
      <c r="A285" s="24"/>
      <c r="B285" s="32"/>
      <c r="C285" s="33"/>
      <c r="D285" s="33"/>
      <c r="E285" s="33"/>
      <c r="F285" s="33"/>
      <c r="G285" s="33"/>
      <c r="H285" s="33"/>
      <c r="I285" s="34"/>
      <c r="J285" s="46"/>
      <c r="K285" s="35"/>
      <c r="L285" s="35"/>
      <c r="M285" s="35"/>
      <c r="N285" s="32"/>
      <c r="O285" s="34"/>
      <c r="P285" s="35"/>
    </row>
    <row r="286" spans="1:16" x14ac:dyDescent="0.25">
      <c r="A286" s="22" t="s">
        <v>196</v>
      </c>
      <c r="B286" s="32"/>
      <c r="C286" s="33"/>
      <c r="D286" s="33"/>
      <c r="E286" s="33"/>
      <c r="F286" s="33"/>
      <c r="G286" s="33"/>
      <c r="H286" s="33"/>
      <c r="I286" s="34"/>
      <c r="J286" s="46"/>
      <c r="K286" s="35"/>
      <c r="L286" s="35"/>
      <c r="M286" s="35"/>
      <c r="N286" s="32"/>
      <c r="O286" s="34"/>
      <c r="P286" s="35"/>
    </row>
    <row r="287" spans="1:16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6" t="s">
        <v>207</v>
      </c>
      <c r="I287" s="15" t="s">
        <v>207</v>
      </c>
      <c r="J287" s="19" t="s">
        <v>207</v>
      </c>
      <c r="K287" s="8" t="s">
        <v>207</v>
      </c>
      <c r="L287" s="8" t="s">
        <v>207</v>
      </c>
      <c r="M287" s="8" t="s">
        <v>207</v>
      </c>
      <c r="N287" s="14" t="s">
        <v>207</v>
      </c>
      <c r="O287" s="15" t="s">
        <v>207</v>
      </c>
      <c r="P287" s="8" t="s">
        <v>207</v>
      </c>
    </row>
    <row r="288" spans="1:16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6" t="s">
        <v>206</v>
      </c>
      <c r="I288" s="15" t="s">
        <v>206</v>
      </c>
      <c r="J288" s="19" t="s">
        <v>206</v>
      </c>
      <c r="K288" s="8" t="s">
        <v>206</v>
      </c>
      <c r="L288" s="8" t="s">
        <v>206</v>
      </c>
      <c r="M288" s="8" t="s">
        <v>206</v>
      </c>
      <c r="N288" s="14" t="s">
        <v>206</v>
      </c>
      <c r="O288" s="15" t="s">
        <v>206</v>
      </c>
      <c r="P288" s="8" t="s">
        <v>206</v>
      </c>
    </row>
    <row r="289" spans="1:16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6" t="s">
        <v>206</v>
      </c>
      <c r="I289" s="15" t="s">
        <v>206</v>
      </c>
      <c r="J289" s="19" t="s">
        <v>206</v>
      </c>
      <c r="K289" s="8" t="s">
        <v>206</v>
      </c>
      <c r="L289" s="8" t="s">
        <v>206</v>
      </c>
      <c r="M289" s="8" t="s">
        <v>206</v>
      </c>
      <c r="N289" s="14" t="s">
        <v>206</v>
      </c>
      <c r="O289" s="15" t="s">
        <v>206</v>
      </c>
      <c r="P289" s="8" t="s">
        <v>206</v>
      </c>
    </row>
    <row r="290" spans="1:16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6" t="s">
        <v>206</v>
      </c>
      <c r="I290" s="15" t="s">
        <v>206</v>
      </c>
      <c r="J290" s="19" t="s">
        <v>206</v>
      </c>
      <c r="K290" s="8" t="s">
        <v>206</v>
      </c>
      <c r="L290" s="8" t="s">
        <v>206</v>
      </c>
      <c r="M290" s="8" t="s">
        <v>206</v>
      </c>
      <c r="N290" s="14" t="s">
        <v>206</v>
      </c>
      <c r="O290" s="15" t="s">
        <v>206</v>
      </c>
      <c r="P290" s="8" t="s">
        <v>206</v>
      </c>
    </row>
    <row r="291" spans="1:16" ht="15.75" thickBot="1" x14ac:dyDescent="0.3">
      <c r="A291" s="26" t="s">
        <v>157</v>
      </c>
      <c r="B291" s="16">
        <f t="shared" ref="B291:I291" si="79">SUM(B287:B290)</f>
        <v>0</v>
      </c>
      <c r="C291" s="21">
        <f t="shared" si="79"/>
        <v>0</v>
      </c>
      <c r="D291" s="21">
        <f t="shared" si="79"/>
        <v>0</v>
      </c>
      <c r="E291" s="21">
        <f t="shared" si="79"/>
        <v>0</v>
      </c>
      <c r="F291" s="21">
        <f t="shared" si="79"/>
        <v>0</v>
      </c>
      <c r="G291" s="21">
        <f t="shared" si="79"/>
        <v>0</v>
      </c>
      <c r="H291" s="21">
        <f t="shared" si="79"/>
        <v>0</v>
      </c>
      <c r="I291" s="17">
        <f t="shared" si="79"/>
        <v>0</v>
      </c>
      <c r="J291" s="20">
        <f t="shared" ref="J291:P291" si="80">SUM(J287:J290)</f>
        <v>0</v>
      </c>
      <c r="K291" s="9">
        <f t="shared" si="80"/>
        <v>0</v>
      </c>
      <c r="L291" s="9">
        <f t="shared" si="80"/>
        <v>0</v>
      </c>
      <c r="M291" s="9">
        <f t="shared" si="80"/>
        <v>0</v>
      </c>
      <c r="N291" s="16">
        <f t="shared" si="80"/>
        <v>0</v>
      </c>
      <c r="O291" s="17">
        <f t="shared" si="80"/>
        <v>0</v>
      </c>
      <c r="P291" s="9">
        <f t="shared" si="80"/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P13:P14"/>
    <mergeCell ref="B13:I13"/>
    <mergeCell ref="N13:O13"/>
    <mergeCell ref="A13:A14"/>
    <mergeCell ref="J13:J14"/>
    <mergeCell ref="K13:K14"/>
    <mergeCell ref="L13:L14"/>
    <mergeCell ref="M13:M14"/>
  </mergeCells>
  <phoneticPr fontId="16" type="noConversion"/>
  <conditionalFormatting sqref="B1:P1048576">
    <cfRule type="cellIs" dxfId="25" priority="1" operator="equal">
      <formula>"Delinquent"</formula>
    </cfRule>
    <cfRule type="cellIs" dxfId="24" priority="2" operator="lessThan">
      <formula>0</formula>
    </cfRule>
  </conditionalFormatting>
  <pageMargins left="0.7" right="0.7" top="0.75" bottom="0.75" header="0.3" footer="0.3"/>
  <pageSetup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U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4" width="19.140625" style="44" customWidth="1"/>
    <col min="5" max="5" width="20.28515625" style="44" bestFit="1" customWidth="1"/>
    <col min="6" max="9" width="19.140625" style="44" customWidth="1"/>
    <col min="10" max="10" width="20.28515625" style="44" bestFit="1" customWidth="1"/>
    <col min="11" max="20" width="19.140625" style="44" customWidth="1"/>
    <col min="21" max="21" width="20.28515625" style="44" bestFit="1" customWidth="1"/>
    <col min="22" max="16384" width="9.140625" style="1"/>
  </cols>
  <sheetData>
    <row r="6" spans="1:21" ht="18" x14ac:dyDescent="0.25">
      <c r="A6" s="2" t="str">
        <f>Contents!A7</f>
        <v>Nevada Healthcare Quarterly Reports</v>
      </c>
    </row>
    <row r="7" spans="1:21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21" ht="18.75" x14ac:dyDescent="0.3">
      <c r="A8" s="42" t="s">
        <v>20</v>
      </c>
      <c r="B8" s="47"/>
      <c r="C8" s="45"/>
      <c r="D8" s="45"/>
      <c r="E8" s="45"/>
      <c r="F8" s="45"/>
      <c r="G8" s="45"/>
      <c r="H8" s="45"/>
    </row>
    <row r="9" spans="1:21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21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21" x14ac:dyDescent="0.25">
      <c r="A11" s="3"/>
      <c r="B11" s="45"/>
      <c r="C11" s="45"/>
      <c r="D11" s="45"/>
      <c r="E11" s="45"/>
      <c r="F11" s="45"/>
      <c r="G11" s="45"/>
      <c r="H11" s="45"/>
    </row>
    <row r="12" spans="1:21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21" s="48" customFormat="1" x14ac:dyDescent="0.25">
      <c r="A13" s="55" t="s">
        <v>19</v>
      </c>
      <c r="B13" s="52" t="s">
        <v>36</v>
      </c>
      <c r="C13" s="53"/>
      <c r="D13" s="53"/>
      <c r="E13" s="53"/>
      <c r="F13" s="61"/>
      <c r="G13" s="61"/>
      <c r="H13" s="61"/>
      <c r="I13" s="61"/>
      <c r="J13" s="62"/>
      <c r="K13" s="63" t="s">
        <v>37</v>
      </c>
      <c r="L13" s="64"/>
      <c r="M13" s="64"/>
      <c r="N13" s="64"/>
      <c r="O13" s="64"/>
      <c r="P13" s="64"/>
      <c r="Q13" s="64"/>
      <c r="R13" s="64"/>
      <c r="S13" s="64"/>
      <c r="T13" s="64"/>
      <c r="U13" s="57"/>
    </row>
    <row r="14" spans="1:21" s="48" customFormat="1" ht="48.75" customHeight="1" thickBot="1" x14ac:dyDescent="0.3">
      <c r="A14" s="65"/>
      <c r="B14" s="10" t="s">
        <v>151</v>
      </c>
      <c r="C14" s="4" t="s">
        <v>152</v>
      </c>
      <c r="D14" s="4" t="s">
        <v>153</v>
      </c>
      <c r="E14" s="4" t="s">
        <v>154</v>
      </c>
      <c r="F14" s="4" t="s">
        <v>38</v>
      </c>
      <c r="G14" s="4" t="s">
        <v>155</v>
      </c>
      <c r="H14" s="4" t="s">
        <v>39</v>
      </c>
      <c r="I14" s="4" t="s">
        <v>40</v>
      </c>
      <c r="J14" s="11" t="s">
        <v>35</v>
      </c>
      <c r="K14" s="10" t="s">
        <v>151</v>
      </c>
      <c r="L14" s="4" t="s">
        <v>152</v>
      </c>
      <c r="M14" s="4" t="s">
        <v>153</v>
      </c>
      <c r="N14" s="4" t="s">
        <v>154</v>
      </c>
      <c r="O14" s="4" t="s">
        <v>38</v>
      </c>
      <c r="P14" s="4" t="s">
        <v>155</v>
      </c>
      <c r="Q14" s="4" t="s">
        <v>41</v>
      </c>
      <c r="R14" s="4" t="s">
        <v>40</v>
      </c>
      <c r="S14" s="4" t="s">
        <v>42</v>
      </c>
      <c r="T14" s="4" t="s">
        <v>43</v>
      </c>
      <c r="U14" s="11" t="s">
        <v>35</v>
      </c>
    </row>
    <row r="15" spans="1:21" x14ac:dyDescent="0.25">
      <c r="A15" s="22" t="s">
        <v>158</v>
      </c>
      <c r="B15" s="12">
        <f>SUM(B16:B18)</f>
        <v>1147997929.8700001</v>
      </c>
      <c r="C15" s="5">
        <f t="shared" ref="C15:U15" si="0">SUM(C16:C18)</f>
        <v>2039945467.7099998</v>
      </c>
      <c r="D15" s="5">
        <f t="shared" si="0"/>
        <v>2864284720.9900002</v>
      </c>
      <c r="E15" s="5">
        <f t="shared" si="0"/>
        <v>3938817275.7600007</v>
      </c>
      <c r="F15" s="5">
        <f t="shared" si="0"/>
        <v>922167015.75</v>
      </c>
      <c r="G15" s="5">
        <f t="shared" si="0"/>
        <v>2730806003.9800005</v>
      </c>
      <c r="H15" s="5">
        <f t="shared" si="0"/>
        <v>308451106.12000006</v>
      </c>
      <c r="I15" s="5">
        <f t="shared" si="0"/>
        <v>179675260.19999999</v>
      </c>
      <c r="J15" s="13">
        <f t="shared" si="0"/>
        <v>14132144780.379999</v>
      </c>
      <c r="K15" s="12">
        <f t="shared" si="0"/>
        <v>838489206.28999996</v>
      </c>
      <c r="L15" s="5">
        <f t="shared" si="0"/>
        <v>1921548771.2600002</v>
      </c>
      <c r="M15" s="5">
        <f t="shared" si="0"/>
        <v>2514531721.1800003</v>
      </c>
      <c r="N15" s="5">
        <f t="shared" si="0"/>
        <v>3670436878.0599995</v>
      </c>
      <c r="O15" s="5">
        <f t="shared" si="0"/>
        <v>442046958.31</v>
      </c>
      <c r="P15" s="5">
        <f t="shared" si="0"/>
        <v>2257827252.8099999</v>
      </c>
      <c r="Q15" s="5">
        <f t="shared" si="0"/>
        <v>151447583.62</v>
      </c>
      <c r="R15" s="5">
        <f t="shared" si="0"/>
        <v>245961718.30000001</v>
      </c>
      <c r="S15" s="5">
        <f t="shared" si="0"/>
        <v>150854193.20000002</v>
      </c>
      <c r="T15" s="5">
        <f t="shared" si="0"/>
        <v>349879467.77999997</v>
      </c>
      <c r="U15" s="13">
        <f t="shared" si="0"/>
        <v>12543023750.809999</v>
      </c>
    </row>
    <row r="16" spans="1:21" x14ac:dyDescent="0.25">
      <c r="A16" s="23" t="s">
        <v>146</v>
      </c>
      <c r="B16" s="12">
        <f>B25+B32+B39+B46+B53+B60+B67+B74+B81+B88+B95+B102+B109+B116+B123+B130+B137+B144+B151</f>
        <v>1029968297.1900001</v>
      </c>
      <c r="C16" s="5">
        <f t="shared" ref="C16:U16" si="1">C25+C32+C39+C46+C53+C60+C67+C74+C81+C88+C95+C102+C109+C116+C123+C130+C137+C144+C151</f>
        <v>1891438605.6999998</v>
      </c>
      <c r="D16" s="5">
        <f t="shared" si="1"/>
        <v>2405138312.27</v>
      </c>
      <c r="E16" s="5">
        <f t="shared" si="1"/>
        <v>3477949383.6000004</v>
      </c>
      <c r="F16" s="5">
        <f t="shared" si="1"/>
        <v>842215309.05999994</v>
      </c>
      <c r="G16" s="5">
        <f t="shared" si="1"/>
        <v>2351242157.9700003</v>
      </c>
      <c r="H16" s="5">
        <f t="shared" si="1"/>
        <v>277884538.97000003</v>
      </c>
      <c r="I16" s="5">
        <f t="shared" si="1"/>
        <v>170372096.19999999</v>
      </c>
      <c r="J16" s="13">
        <f t="shared" si="1"/>
        <v>12446208700.959999</v>
      </c>
      <c r="K16" s="12">
        <f t="shared" si="1"/>
        <v>750651480.69000006</v>
      </c>
      <c r="L16" s="5">
        <f t="shared" si="1"/>
        <v>1799359017.6500003</v>
      </c>
      <c r="M16" s="5">
        <f t="shared" si="1"/>
        <v>2163479422.1100001</v>
      </c>
      <c r="N16" s="5">
        <f t="shared" si="1"/>
        <v>3283134865.8799996</v>
      </c>
      <c r="O16" s="5">
        <f t="shared" si="1"/>
        <v>386804727.88999999</v>
      </c>
      <c r="P16" s="5">
        <f t="shared" si="1"/>
        <v>2028424103.7400002</v>
      </c>
      <c r="Q16" s="5">
        <f t="shared" si="1"/>
        <v>137241622.06999999</v>
      </c>
      <c r="R16" s="5">
        <f t="shared" si="1"/>
        <v>232291104.68000001</v>
      </c>
      <c r="S16" s="5">
        <f t="shared" si="1"/>
        <v>119011005.68000001</v>
      </c>
      <c r="T16" s="5">
        <f t="shared" si="1"/>
        <v>344149929</v>
      </c>
      <c r="U16" s="13">
        <f t="shared" si="1"/>
        <v>11244547279.389999</v>
      </c>
    </row>
    <row r="17" spans="1:21" x14ac:dyDescent="0.25">
      <c r="A17" s="23" t="s">
        <v>147</v>
      </c>
      <c r="B17" s="12">
        <f>B158+B165+B172+B179+B186+B193</f>
        <v>111910085.78</v>
      </c>
      <c r="C17" s="5">
        <f t="shared" ref="C17:U17" si="2">C158+C165+C172+C179+C186+C193</f>
        <v>147124312.06</v>
      </c>
      <c r="D17" s="5">
        <f t="shared" si="2"/>
        <v>430625690.24000001</v>
      </c>
      <c r="E17" s="5">
        <f t="shared" si="2"/>
        <v>449514505.09000003</v>
      </c>
      <c r="F17" s="5">
        <f t="shared" si="2"/>
        <v>75464107.74000001</v>
      </c>
      <c r="G17" s="5">
        <f t="shared" si="2"/>
        <v>357819298.89999998</v>
      </c>
      <c r="H17" s="5">
        <f t="shared" si="2"/>
        <v>28537155.100000001</v>
      </c>
      <c r="I17" s="5">
        <f t="shared" si="2"/>
        <v>9126958</v>
      </c>
      <c r="J17" s="13">
        <f t="shared" si="2"/>
        <v>1610122112.9100001</v>
      </c>
      <c r="K17" s="12">
        <f t="shared" si="2"/>
        <v>84082753.799999997</v>
      </c>
      <c r="L17" s="5">
        <f t="shared" si="2"/>
        <v>121184942.28999999</v>
      </c>
      <c r="M17" s="5">
        <f t="shared" si="2"/>
        <v>331972691.53999996</v>
      </c>
      <c r="N17" s="5">
        <f t="shared" si="2"/>
        <v>378901938</v>
      </c>
      <c r="O17" s="5">
        <f t="shared" si="2"/>
        <v>52138602.18</v>
      </c>
      <c r="P17" s="5">
        <f t="shared" si="2"/>
        <v>217793711.82999998</v>
      </c>
      <c r="Q17" s="5">
        <f t="shared" si="2"/>
        <v>14061188.9</v>
      </c>
      <c r="R17" s="5">
        <f t="shared" si="2"/>
        <v>12974221.620000001</v>
      </c>
      <c r="S17" s="5">
        <f t="shared" si="2"/>
        <v>28042726.869999997</v>
      </c>
      <c r="T17" s="5">
        <f t="shared" si="2"/>
        <v>5317788.78</v>
      </c>
      <c r="U17" s="13">
        <f t="shared" si="2"/>
        <v>1246470565.8099999</v>
      </c>
    </row>
    <row r="18" spans="1:21" x14ac:dyDescent="0.25">
      <c r="A18" s="23" t="s">
        <v>148</v>
      </c>
      <c r="B18" s="12">
        <f>B200+B207+B214+B221+B228+B235+B242+B249+B256+B263+B270+B277+B284+B291</f>
        <v>6119546.9000000004</v>
      </c>
      <c r="C18" s="5">
        <f t="shared" ref="C18:U18" si="3">C200+C207+C214+C221+C228+C235+C242+C249+C256+C263+C270+C277+C284+C291</f>
        <v>1382549.95</v>
      </c>
      <c r="D18" s="5">
        <f t="shared" si="3"/>
        <v>28520718.48</v>
      </c>
      <c r="E18" s="5">
        <f t="shared" si="3"/>
        <v>11353387.07</v>
      </c>
      <c r="F18" s="5">
        <f t="shared" si="3"/>
        <v>4487598.9499999993</v>
      </c>
      <c r="G18" s="5">
        <f t="shared" si="3"/>
        <v>21744547.109999999</v>
      </c>
      <c r="H18" s="5">
        <f t="shared" si="3"/>
        <v>2029412.05</v>
      </c>
      <c r="I18" s="5">
        <f t="shared" si="3"/>
        <v>176206</v>
      </c>
      <c r="J18" s="13">
        <f t="shared" si="3"/>
        <v>75813966.50999999</v>
      </c>
      <c r="K18" s="12">
        <f t="shared" si="3"/>
        <v>3754971.8</v>
      </c>
      <c r="L18" s="5">
        <f t="shared" si="3"/>
        <v>1004811.3200000001</v>
      </c>
      <c r="M18" s="5">
        <f t="shared" si="3"/>
        <v>19079607.530000001</v>
      </c>
      <c r="N18" s="5">
        <f t="shared" si="3"/>
        <v>8400074.1799999997</v>
      </c>
      <c r="O18" s="5">
        <f t="shared" si="3"/>
        <v>3103628.24</v>
      </c>
      <c r="P18" s="5">
        <f t="shared" si="3"/>
        <v>11609437.24</v>
      </c>
      <c r="Q18" s="5">
        <f t="shared" si="3"/>
        <v>144772.65000000002</v>
      </c>
      <c r="R18" s="5">
        <f t="shared" si="3"/>
        <v>696392</v>
      </c>
      <c r="S18" s="5">
        <f t="shared" si="3"/>
        <v>3800460.65</v>
      </c>
      <c r="T18" s="5">
        <f t="shared" si="3"/>
        <v>411750</v>
      </c>
      <c r="U18" s="13">
        <f t="shared" si="3"/>
        <v>52005905.609999999</v>
      </c>
    </row>
    <row r="19" spans="1:21" x14ac:dyDescent="0.25">
      <c r="A19" s="24"/>
      <c r="B19" s="32"/>
      <c r="C19" s="33"/>
      <c r="D19" s="33"/>
      <c r="E19" s="33"/>
      <c r="F19" s="33"/>
      <c r="G19" s="33"/>
      <c r="H19" s="33"/>
      <c r="I19" s="33"/>
      <c r="J19" s="34"/>
      <c r="K19" s="32"/>
      <c r="L19" s="33"/>
      <c r="M19" s="33"/>
      <c r="N19" s="33"/>
      <c r="O19" s="33"/>
      <c r="P19" s="33"/>
      <c r="Q19" s="33"/>
      <c r="R19" s="33"/>
      <c r="S19" s="33"/>
      <c r="T19" s="33"/>
      <c r="U19" s="34"/>
    </row>
    <row r="20" spans="1:21" x14ac:dyDescent="0.25">
      <c r="A20" s="22" t="s">
        <v>160</v>
      </c>
      <c r="B20" s="32"/>
      <c r="C20" s="33"/>
      <c r="D20" s="33"/>
      <c r="E20" s="33"/>
      <c r="F20" s="33"/>
      <c r="G20" s="33"/>
      <c r="H20" s="33"/>
      <c r="I20" s="33"/>
      <c r="J20" s="34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4"/>
    </row>
    <row r="21" spans="1:21" x14ac:dyDescent="0.25">
      <c r="A21" s="25" t="s">
        <v>202</v>
      </c>
      <c r="B21" s="14">
        <v>55830540.659999996</v>
      </c>
      <c r="C21" s="6">
        <v>144303229.31</v>
      </c>
      <c r="D21" s="6">
        <v>222851958.81999999</v>
      </c>
      <c r="E21" s="6">
        <v>329887785.29000002</v>
      </c>
      <c r="F21" s="6">
        <v>73885265.530000001</v>
      </c>
      <c r="G21" s="6">
        <v>260355979.72</v>
      </c>
      <c r="H21" s="6">
        <v>29542976.010000002</v>
      </c>
      <c r="I21" s="6">
        <v>2794995.2</v>
      </c>
      <c r="J21" s="15">
        <v>1119452730.54</v>
      </c>
      <c r="K21" s="14">
        <v>56847307.280000001</v>
      </c>
      <c r="L21" s="6">
        <v>142416140.36000001</v>
      </c>
      <c r="M21" s="6">
        <v>218584319.38999999</v>
      </c>
      <c r="N21" s="6">
        <v>316346807.67000002</v>
      </c>
      <c r="O21" s="6">
        <v>47098335.229999997</v>
      </c>
      <c r="P21" s="6">
        <v>230006513.99000001</v>
      </c>
      <c r="Q21" s="6">
        <v>17452115.699999999</v>
      </c>
      <c r="R21" s="6">
        <v>2121635.25</v>
      </c>
      <c r="S21" s="6">
        <v>16783713.609999999</v>
      </c>
      <c r="T21" s="6">
        <v>0</v>
      </c>
      <c r="U21" s="15">
        <v>1047656888.48</v>
      </c>
    </row>
    <row r="22" spans="1:21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6" t="s">
        <v>206</v>
      </c>
      <c r="I22" s="6" t="s">
        <v>206</v>
      </c>
      <c r="J22" s="15" t="s">
        <v>206</v>
      </c>
      <c r="K22" s="14" t="s">
        <v>206</v>
      </c>
      <c r="L22" s="6" t="s">
        <v>206</v>
      </c>
      <c r="M22" s="6" t="s">
        <v>206</v>
      </c>
      <c r="N22" s="6" t="s">
        <v>206</v>
      </c>
      <c r="O22" s="6" t="s">
        <v>206</v>
      </c>
      <c r="P22" s="6" t="s">
        <v>206</v>
      </c>
      <c r="Q22" s="6" t="s">
        <v>206</v>
      </c>
      <c r="R22" s="6" t="s">
        <v>206</v>
      </c>
      <c r="S22" s="6" t="s">
        <v>206</v>
      </c>
      <c r="T22" s="6" t="s">
        <v>206</v>
      </c>
      <c r="U22" s="15" t="s">
        <v>206</v>
      </c>
    </row>
    <row r="23" spans="1:21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6" t="s">
        <v>206</v>
      </c>
      <c r="I23" s="6" t="s">
        <v>206</v>
      </c>
      <c r="J23" s="15" t="s">
        <v>206</v>
      </c>
      <c r="K23" s="14" t="s">
        <v>206</v>
      </c>
      <c r="L23" s="6" t="s">
        <v>206</v>
      </c>
      <c r="M23" s="6" t="s">
        <v>206</v>
      </c>
      <c r="N23" s="6" t="s">
        <v>206</v>
      </c>
      <c r="O23" s="6" t="s">
        <v>206</v>
      </c>
      <c r="P23" s="6" t="s">
        <v>206</v>
      </c>
      <c r="Q23" s="6" t="s">
        <v>206</v>
      </c>
      <c r="R23" s="6" t="s">
        <v>206</v>
      </c>
      <c r="S23" s="6" t="s">
        <v>206</v>
      </c>
      <c r="T23" s="6" t="s">
        <v>206</v>
      </c>
      <c r="U23" s="15" t="s">
        <v>206</v>
      </c>
    </row>
    <row r="24" spans="1:21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6" t="s">
        <v>206</v>
      </c>
      <c r="I24" s="6" t="s">
        <v>206</v>
      </c>
      <c r="J24" s="15" t="s">
        <v>206</v>
      </c>
      <c r="K24" s="14" t="s">
        <v>206</v>
      </c>
      <c r="L24" s="6" t="s">
        <v>206</v>
      </c>
      <c r="M24" s="6" t="s">
        <v>206</v>
      </c>
      <c r="N24" s="6" t="s">
        <v>206</v>
      </c>
      <c r="O24" s="6" t="s">
        <v>206</v>
      </c>
      <c r="P24" s="6" t="s">
        <v>206</v>
      </c>
      <c r="Q24" s="6" t="s">
        <v>206</v>
      </c>
      <c r="R24" s="6" t="s">
        <v>206</v>
      </c>
      <c r="S24" s="6" t="s">
        <v>206</v>
      </c>
      <c r="T24" s="6" t="s">
        <v>206</v>
      </c>
      <c r="U24" s="15" t="s">
        <v>206</v>
      </c>
    </row>
    <row r="25" spans="1:21" x14ac:dyDescent="0.25">
      <c r="A25" s="22" t="s">
        <v>157</v>
      </c>
      <c r="B25" s="12">
        <f t="shared" ref="B25:J25" si="4">SUM(B21:B24)</f>
        <v>55830540.659999996</v>
      </c>
      <c r="C25" s="5">
        <f t="shared" si="4"/>
        <v>144303229.31</v>
      </c>
      <c r="D25" s="5">
        <f t="shared" si="4"/>
        <v>222851958.81999999</v>
      </c>
      <c r="E25" s="5">
        <f t="shared" si="4"/>
        <v>329887785.29000002</v>
      </c>
      <c r="F25" s="5">
        <f t="shared" si="4"/>
        <v>73885265.530000001</v>
      </c>
      <c r="G25" s="5">
        <f t="shared" si="4"/>
        <v>260355979.72</v>
      </c>
      <c r="H25" s="5">
        <f t="shared" si="4"/>
        <v>29542976.010000002</v>
      </c>
      <c r="I25" s="5">
        <f t="shared" si="4"/>
        <v>2794995.2</v>
      </c>
      <c r="J25" s="13">
        <f t="shared" si="4"/>
        <v>1119452730.54</v>
      </c>
      <c r="K25" s="12">
        <f t="shared" ref="K25:T25" si="5">SUM(K21:K24)</f>
        <v>56847307.280000001</v>
      </c>
      <c r="L25" s="5">
        <f t="shared" si="5"/>
        <v>142416140.36000001</v>
      </c>
      <c r="M25" s="5">
        <f t="shared" si="5"/>
        <v>218584319.38999999</v>
      </c>
      <c r="N25" s="5">
        <f t="shared" si="5"/>
        <v>316346807.67000002</v>
      </c>
      <c r="O25" s="5">
        <f t="shared" si="5"/>
        <v>47098335.229999997</v>
      </c>
      <c r="P25" s="5">
        <f t="shared" si="5"/>
        <v>230006513.99000001</v>
      </c>
      <c r="Q25" s="5">
        <f t="shared" si="5"/>
        <v>17452115.699999999</v>
      </c>
      <c r="R25" s="5">
        <f t="shared" si="5"/>
        <v>2121635.25</v>
      </c>
      <c r="S25" s="5">
        <f t="shared" si="5"/>
        <v>16783713.609999999</v>
      </c>
      <c r="T25" s="5">
        <f t="shared" si="5"/>
        <v>0</v>
      </c>
      <c r="U25" s="13">
        <f>SUM(U21:U24)</f>
        <v>1047656888.48</v>
      </c>
    </row>
    <row r="26" spans="1:21" x14ac:dyDescent="0.25">
      <c r="A26" s="24"/>
      <c r="B26" s="32"/>
      <c r="C26" s="33"/>
      <c r="D26" s="33"/>
      <c r="E26" s="33"/>
      <c r="F26" s="33"/>
      <c r="G26" s="33"/>
      <c r="H26" s="33"/>
      <c r="I26" s="33"/>
      <c r="J26" s="34"/>
      <c r="K26" s="32"/>
      <c r="L26" s="33"/>
      <c r="M26" s="33"/>
      <c r="N26" s="33"/>
      <c r="O26" s="33"/>
      <c r="P26" s="33"/>
      <c r="Q26" s="33"/>
      <c r="R26" s="33"/>
      <c r="S26" s="33"/>
      <c r="T26" s="33"/>
      <c r="U26" s="34"/>
    </row>
    <row r="27" spans="1:21" x14ac:dyDescent="0.25">
      <c r="A27" s="22" t="s">
        <v>161</v>
      </c>
      <c r="B27" s="32"/>
      <c r="C27" s="33"/>
      <c r="D27" s="33"/>
      <c r="E27" s="33"/>
      <c r="F27" s="33"/>
      <c r="G27" s="33"/>
      <c r="H27" s="33"/>
      <c r="I27" s="33"/>
      <c r="J27" s="34"/>
      <c r="K27" s="32"/>
      <c r="L27" s="33"/>
      <c r="M27" s="33"/>
      <c r="N27" s="33"/>
      <c r="O27" s="33"/>
      <c r="P27" s="33"/>
      <c r="Q27" s="33"/>
      <c r="R27" s="33"/>
      <c r="S27" s="33"/>
      <c r="T27" s="33"/>
      <c r="U27" s="34"/>
    </row>
    <row r="28" spans="1:21" x14ac:dyDescent="0.25">
      <c r="A28" s="25" t="s">
        <v>202</v>
      </c>
      <c r="B28" s="14">
        <v>216824</v>
      </c>
      <c r="C28" s="6">
        <v>389639</v>
      </c>
      <c r="D28" s="6">
        <v>500462</v>
      </c>
      <c r="E28" s="6">
        <v>180111</v>
      </c>
      <c r="F28" s="6">
        <v>0</v>
      </c>
      <c r="G28" s="6">
        <v>941902</v>
      </c>
      <c r="H28" s="6">
        <v>0</v>
      </c>
      <c r="I28" s="6">
        <v>0</v>
      </c>
      <c r="J28" s="15">
        <v>2228938</v>
      </c>
      <c r="K28" s="14">
        <v>206310</v>
      </c>
      <c r="L28" s="6">
        <v>377907</v>
      </c>
      <c r="M28" s="6">
        <v>427787</v>
      </c>
      <c r="N28" s="6">
        <v>153187</v>
      </c>
      <c r="O28" s="6">
        <v>0</v>
      </c>
      <c r="P28" s="6">
        <v>851442</v>
      </c>
      <c r="Q28" s="6">
        <v>0</v>
      </c>
      <c r="R28" s="6">
        <v>0</v>
      </c>
      <c r="S28" s="6">
        <v>0</v>
      </c>
      <c r="T28" s="6">
        <v>0</v>
      </c>
      <c r="U28" s="15">
        <v>2016633</v>
      </c>
    </row>
    <row r="29" spans="1:21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6" t="s">
        <v>206</v>
      </c>
      <c r="I29" s="6" t="s">
        <v>206</v>
      </c>
      <c r="J29" s="15" t="s">
        <v>206</v>
      </c>
      <c r="K29" s="14" t="s">
        <v>206</v>
      </c>
      <c r="L29" s="6" t="s">
        <v>206</v>
      </c>
      <c r="M29" s="6" t="s">
        <v>206</v>
      </c>
      <c r="N29" s="6" t="s">
        <v>206</v>
      </c>
      <c r="O29" s="6" t="s">
        <v>206</v>
      </c>
      <c r="P29" s="6" t="s">
        <v>206</v>
      </c>
      <c r="Q29" s="6" t="s">
        <v>206</v>
      </c>
      <c r="R29" s="6" t="s">
        <v>206</v>
      </c>
      <c r="S29" s="6" t="s">
        <v>206</v>
      </c>
      <c r="T29" s="6" t="s">
        <v>206</v>
      </c>
      <c r="U29" s="15" t="s">
        <v>206</v>
      </c>
    </row>
    <row r="30" spans="1:21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6" t="s">
        <v>206</v>
      </c>
      <c r="I30" s="6" t="s">
        <v>206</v>
      </c>
      <c r="J30" s="15" t="s">
        <v>206</v>
      </c>
      <c r="K30" s="14" t="s">
        <v>206</v>
      </c>
      <c r="L30" s="6" t="s">
        <v>206</v>
      </c>
      <c r="M30" s="6" t="s">
        <v>206</v>
      </c>
      <c r="N30" s="6" t="s">
        <v>206</v>
      </c>
      <c r="O30" s="6" t="s">
        <v>206</v>
      </c>
      <c r="P30" s="6" t="s">
        <v>206</v>
      </c>
      <c r="Q30" s="6" t="s">
        <v>206</v>
      </c>
      <c r="R30" s="6" t="s">
        <v>206</v>
      </c>
      <c r="S30" s="6" t="s">
        <v>206</v>
      </c>
      <c r="T30" s="6" t="s">
        <v>206</v>
      </c>
      <c r="U30" s="15" t="s">
        <v>206</v>
      </c>
    </row>
    <row r="31" spans="1:21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6" t="s">
        <v>206</v>
      </c>
      <c r="I31" s="6" t="s">
        <v>206</v>
      </c>
      <c r="J31" s="15" t="s">
        <v>206</v>
      </c>
      <c r="K31" s="14" t="s">
        <v>206</v>
      </c>
      <c r="L31" s="6" t="s">
        <v>206</v>
      </c>
      <c r="M31" s="6" t="s">
        <v>206</v>
      </c>
      <c r="N31" s="6" t="s">
        <v>206</v>
      </c>
      <c r="O31" s="6" t="s">
        <v>206</v>
      </c>
      <c r="P31" s="6" t="s">
        <v>206</v>
      </c>
      <c r="Q31" s="6" t="s">
        <v>206</v>
      </c>
      <c r="R31" s="6" t="s">
        <v>206</v>
      </c>
      <c r="S31" s="6" t="s">
        <v>206</v>
      </c>
      <c r="T31" s="6" t="s">
        <v>206</v>
      </c>
      <c r="U31" s="15" t="s">
        <v>206</v>
      </c>
    </row>
    <row r="32" spans="1:21" x14ac:dyDescent="0.25">
      <c r="A32" s="22" t="s">
        <v>157</v>
      </c>
      <c r="B32" s="12">
        <f t="shared" ref="B32:J32" si="6">SUM(B28:B31)</f>
        <v>216824</v>
      </c>
      <c r="C32" s="5">
        <f t="shared" si="6"/>
        <v>389639</v>
      </c>
      <c r="D32" s="5">
        <f t="shared" si="6"/>
        <v>500462</v>
      </c>
      <c r="E32" s="5">
        <f t="shared" si="6"/>
        <v>180111</v>
      </c>
      <c r="F32" s="5">
        <f t="shared" si="6"/>
        <v>0</v>
      </c>
      <c r="G32" s="5">
        <f t="shared" si="6"/>
        <v>941902</v>
      </c>
      <c r="H32" s="5">
        <f t="shared" si="6"/>
        <v>0</v>
      </c>
      <c r="I32" s="5">
        <f t="shared" si="6"/>
        <v>0</v>
      </c>
      <c r="J32" s="13">
        <f t="shared" si="6"/>
        <v>2228938</v>
      </c>
      <c r="K32" s="12">
        <f t="shared" ref="K32:U32" si="7">SUM(K28:K31)</f>
        <v>206310</v>
      </c>
      <c r="L32" s="5">
        <f t="shared" si="7"/>
        <v>377907</v>
      </c>
      <c r="M32" s="5">
        <f t="shared" si="7"/>
        <v>427787</v>
      </c>
      <c r="N32" s="5">
        <f t="shared" si="7"/>
        <v>153187</v>
      </c>
      <c r="O32" s="5">
        <f t="shared" si="7"/>
        <v>0</v>
      </c>
      <c r="P32" s="5">
        <f t="shared" si="7"/>
        <v>851442</v>
      </c>
      <c r="Q32" s="5">
        <f t="shared" si="7"/>
        <v>0</v>
      </c>
      <c r="R32" s="5">
        <f t="shared" si="7"/>
        <v>0</v>
      </c>
      <c r="S32" s="5">
        <f t="shared" si="7"/>
        <v>0</v>
      </c>
      <c r="T32" s="5">
        <f t="shared" si="7"/>
        <v>0</v>
      </c>
      <c r="U32" s="13">
        <f t="shared" si="7"/>
        <v>2016633</v>
      </c>
    </row>
    <row r="33" spans="1:21" x14ac:dyDescent="0.25">
      <c r="A33" s="22"/>
      <c r="B33" s="12"/>
      <c r="C33" s="5"/>
      <c r="D33" s="5"/>
      <c r="E33" s="5"/>
      <c r="F33" s="5"/>
      <c r="G33" s="5"/>
      <c r="H33" s="5"/>
      <c r="I33" s="5"/>
      <c r="J33" s="13"/>
      <c r="K33" s="12"/>
      <c r="L33" s="5"/>
      <c r="M33" s="5"/>
      <c r="N33" s="5"/>
      <c r="O33" s="5"/>
      <c r="P33" s="5"/>
      <c r="Q33" s="5"/>
      <c r="R33" s="5"/>
      <c r="S33" s="5"/>
      <c r="T33" s="5"/>
      <c r="U33" s="13"/>
    </row>
    <row r="34" spans="1:21" x14ac:dyDescent="0.25">
      <c r="A34" s="22" t="s">
        <v>198</v>
      </c>
      <c r="B34" s="12"/>
      <c r="C34" s="5"/>
      <c r="D34" s="5"/>
      <c r="E34" s="5"/>
      <c r="F34" s="5"/>
      <c r="G34" s="5"/>
      <c r="H34" s="5"/>
      <c r="I34" s="5"/>
      <c r="J34" s="13"/>
      <c r="K34" s="12"/>
      <c r="L34" s="5"/>
      <c r="M34" s="5"/>
      <c r="N34" s="5"/>
      <c r="O34" s="5"/>
      <c r="P34" s="5"/>
      <c r="Q34" s="5"/>
      <c r="R34" s="5"/>
      <c r="S34" s="5"/>
      <c r="T34" s="5"/>
      <c r="U34" s="13"/>
    </row>
    <row r="35" spans="1:21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6" t="s">
        <v>206</v>
      </c>
      <c r="I35" s="6" t="s">
        <v>206</v>
      </c>
      <c r="J35" s="15" t="s">
        <v>206</v>
      </c>
      <c r="K35" s="14" t="s">
        <v>206</v>
      </c>
      <c r="L35" s="6" t="s">
        <v>206</v>
      </c>
      <c r="M35" s="6" t="s">
        <v>206</v>
      </c>
      <c r="N35" s="6" t="s">
        <v>206</v>
      </c>
      <c r="O35" s="6" t="s">
        <v>206</v>
      </c>
      <c r="P35" s="6" t="s">
        <v>206</v>
      </c>
      <c r="Q35" s="6" t="s">
        <v>206</v>
      </c>
      <c r="R35" s="6" t="s">
        <v>206</v>
      </c>
      <c r="S35" s="6" t="s">
        <v>206</v>
      </c>
      <c r="T35" s="6" t="s">
        <v>206</v>
      </c>
      <c r="U35" s="15" t="s">
        <v>206</v>
      </c>
    </row>
    <row r="36" spans="1:21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6" t="s">
        <v>206</v>
      </c>
      <c r="I36" s="6" t="s">
        <v>206</v>
      </c>
      <c r="J36" s="15" t="s">
        <v>206</v>
      </c>
      <c r="K36" s="14" t="s">
        <v>206</v>
      </c>
      <c r="L36" s="6" t="s">
        <v>206</v>
      </c>
      <c r="M36" s="6" t="s">
        <v>206</v>
      </c>
      <c r="N36" s="6" t="s">
        <v>206</v>
      </c>
      <c r="O36" s="6" t="s">
        <v>206</v>
      </c>
      <c r="P36" s="6" t="s">
        <v>206</v>
      </c>
      <c r="Q36" s="6" t="s">
        <v>206</v>
      </c>
      <c r="R36" s="6" t="s">
        <v>206</v>
      </c>
      <c r="S36" s="6" t="s">
        <v>206</v>
      </c>
      <c r="T36" s="6" t="s">
        <v>206</v>
      </c>
      <c r="U36" s="15" t="s">
        <v>206</v>
      </c>
    </row>
    <row r="37" spans="1:21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6" t="s">
        <v>206</v>
      </c>
      <c r="I37" s="6" t="s">
        <v>206</v>
      </c>
      <c r="J37" s="15" t="s">
        <v>206</v>
      </c>
      <c r="K37" s="14" t="s">
        <v>206</v>
      </c>
      <c r="L37" s="6" t="s">
        <v>206</v>
      </c>
      <c r="M37" s="6" t="s">
        <v>206</v>
      </c>
      <c r="N37" s="6" t="s">
        <v>206</v>
      </c>
      <c r="O37" s="6" t="s">
        <v>206</v>
      </c>
      <c r="P37" s="6" t="s">
        <v>206</v>
      </c>
      <c r="Q37" s="6" t="s">
        <v>206</v>
      </c>
      <c r="R37" s="6" t="s">
        <v>206</v>
      </c>
      <c r="S37" s="6" t="s">
        <v>206</v>
      </c>
      <c r="T37" s="6" t="s">
        <v>206</v>
      </c>
      <c r="U37" s="15" t="s">
        <v>206</v>
      </c>
    </row>
    <row r="38" spans="1:21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6" t="s">
        <v>206</v>
      </c>
      <c r="I38" s="6" t="s">
        <v>206</v>
      </c>
      <c r="J38" s="15" t="s">
        <v>206</v>
      </c>
      <c r="K38" s="14" t="s">
        <v>206</v>
      </c>
      <c r="L38" s="6" t="s">
        <v>206</v>
      </c>
      <c r="M38" s="6" t="s">
        <v>206</v>
      </c>
      <c r="N38" s="6" t="s">
        <v>206</v>
      </c>
      <c r="O38" s="6" t="s">
        <v>206</v>
      </c>
      <c r="P38" s="6" t="s">
        <v>206</v>
      </c>
      <c r="Q38" s="6" t="s">
        <v>206</v>
      </c>
      <c r="R38" s="6" t="s">
        <v>206</v>
      </c>
      <c r="S38" s="6" t="s">
        <v>206</v>
      </c>
      <c r="T38" s="6" t="s">
        <v>206</v>
      </c>
      <c r="U38" s="15" t="s">
        <v>206</v>
      </c>
    </row>
    <row r="39" spans="1:21" x14ac:dyDescent="0.25">
      <c r="A39" s="22" t="s">
        <v>157</v>
      </c>
      <c r="B39" s="12"/>
      <c r="C39" s="5"/>
      <c r="D39" s="5"/>
      <c r="E39" s="5"/>
      <c r="F39" s="5"/>
      <c r="G39" s="5"/>
      <c r="H39" s="5"/>
      <c r="I39" s="5"/>
      <c r="J39" s="13"/>
      <c r="K39" s="12"/>
      <c r="L39" s="5"/>
      <c r="M39" s="5"/>
      <c r="N39" s="5"/>
      <c r="O39" s="5"/>
      <c r="P39" s="5"/>
      <c r="Q39" s="5"/>
      <c r="R39" s="5"/>
      <c r="S39" s="5"/>
      <c r="T39" s="5"/>
      <c r="U39" s="13"/>
    </row>
    <row r="40" spans="1:21" x14ac:dyDescent="0.25">
      <c r="A40" s="24"/>
      <c r="B40" s="32"/>
      <c r="C40" s="33"/>
      <c r="D40" s="33"/>
      <c r="E40" s="33"/>
      <c r="F40" s="33"/>
      <c r="G40" s="33"/>
      <c r="H40" s="33"/>
      <c r="I40" s="33"/>
      <c r="J40" s="34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4"/>
    </row>
    <row r="41" spans="1:21" x14ac:dyDescent="0.25">
      <c r="A41" s="22" t="s">
        <v>162</v>
      </c>
      <c r="B41" s="32"/>
      <c r="C41" s="33"/>
      <c r="D41" s="33"/>
      <c r="E41" s="33"/>
      <c r="F41" s="33"/>
      <c r="G41" s="33"/>
      <c r="H41" s="33"/>
      <c r="I41" s="33"/>
      <c r="J41" s="34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4"/>
    </row>
    <row r="42" spans="1:21" x14ac:dyDescent="0.25">
      <c r="A42" s="25" t="s">
        <v>202</v>
      </c>
      <c r="B42" s="14">
        <v>300053</v>
      </c>
      <c r="C42" s="6">
        <v>1062253</v>
      </c>
      <c r="D42" s="6">
        <v>454281</v>
      </c>
      <c r="E42" s="6">
        <v>813496</v>
      </c>
      <c r="F42" s="6">
        <v>0</v>
      </c>
      <c r="G42" s="6">
        <v>663292</v>
      </c>
      <c r="H42" s="6">
        <v>235972</v>
      </c>
      <c r="I42" s="6">
        <v>0</v>
      </c>
      <c r="J42" s="15">
        <v>3529347</v>
      </c>
      <c r="K42" s="14">
        <v>286463</v>
      </c>
      <c r="L42" s="6">
        <v>1006674</v>
      </c>
      <c r="M42" s="6">
        <v>391340</v>
      </c>
      <c r="N42" s="6">
        <v>725581</v>
      </c>
      <c r="O42" s="6">
        <v>570817</v>
      </c>
      <c r="P42" s="6">
        <v>0</v>
      </c>
      <c r="Q42" s="6">
        <v>235934</v>
      </c>
      <c r="R42" s="6">
        <v>0</v>
      </c>
      <c r="S42" s="6">
        <v>0</v>
      </c>
      <c r="T42" s="6">
        <v>0</v>
      </c>
      <c r="U42" s="15">
        <v>3216809</v>
      </c>
    </row>
    <row r="43" spans="1:21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6" t="s">
        <v>206</v>
      </c>
      <c r="I43" s="6" t="s">
        <v>206</v>
      </c>
      <c r="J43" s="15" t="s">
        <v>206</v>
      </c>
      <c r="K43" s="14" t="s">
        <v>206</v>
      </c>
      <c r="L43" s="6" t="s">
        <v>206</v>
      </c>
      <c r="M43" s="6" t="s">
        <v>206</v>
      </c>
      <c r="N43" s="6" t="s">
        <v>206</v>
      </c>
      <c r="O43" s="6" t="s">
        <v>206</v>
      </c>
      <c r="P43" s="6" t="s">
        <v>206</v>
      </c>
      <c r="Q43" s="6" t="s">
        <v>206</v>
      </c>
      <c r="R43" s="6" t="s">
        <v>206</v>
      </c>
      <c r="S43" s="6" t="s">
        <v>206</v>
      </c>
      <c r="T43" s="6" t="s">
        <v>206</v>
      </c>
      <c r="U43" s="15" t="s">
        <v>206</v>
      </c>
    </row>
    <row r="44" spans="1:21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6" t="s">
        <v>206</v>
      </c>
      <c r="I44" s="6" t="s">
        <v>206</v>
      </c>
      <c r="J44" s="15" t="s">
        <v>206</v>
      </c>
      <c r="K44" s="14" t="s">
        <v>206</v>
      </c>
      <c r="L44" s="6" t="s">
        <v>206</v>
      </c>
      <c r="M44" s="6" t="s">
        <v>206</v>
      </c>
      <c r="N44" s="6" t="s">
        <v>206</v>
      </c>
      <c r="O44" s="6" t="s">
        <v>206</v>
      </c>
      <c r="P44" s="6" t="s">
        <v>206</v>
      </c>
      <c r="Q44" s="6" t="s">
        <v>206</v>
      </c>
      <c r="R44" s="6" t="s">
        <v>206</v>
      </c>
      <c r="S44" s="6" t="s">
        <v>206</v>
      </c>
      <c r="T44" s="6" t="s">
        <v>206</v>
      </c>
      <c r="U44" s="15" t="s">
        <v>206</v>
      </c>
    </row>
    <row r="45" spans="1:21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6" t="s">
        <v>206</v>
      </c>
      <c r="I45" s="6" t="s">
        <v>206</v>
      </c>
      <c r="J45" s="15" t="s">
        <v>206</v>
      </c>
      <c r="K45" s="14" t="s">
        <v>206</v>
      </c>
      <c r="L45" s="6" t="s">
        <v>206</v>
      </c>
      <c r="M45" s="6" t="s">
        <v>206</v>
      </c>
      <c r="N45" s="6" t="s">
        <v>206</v>
      </c>
      <c r="O45" s="6" t="s">
        <v>206</v>
      </c>
      <c r="P45" s="6" t="s">
        <v>206</v>
      </c>
      <c r="Q45" s="6" t="s">
        <v>206</v>
      </c>
      <c r="R45" s="6" t="s">
        <v>206</v>
      </c>
      <c r="S45" s="6" t="s">
        <v>206</v>
      </c>
      <c r="T45" s="6" t="s">
        <v>206</v>
      </c>
      <c r="U45" s="15" t="s">
        <v>206</v>
      </c>
    </row>
    <row r="46" spans="1:21" x14ac:dyDescent="0.25">
      <c r="A46" s="22" t="s">
        <v>157</v>
      </c>
      <c r="B46" s="12">
        <f t="shared" ref="B46:J46" si="8">SUM(B42:B45)</f>
        <v>300053</v>
      </c>
      <c r="C46" s="5">
        <f t="shared" si="8"/>
        <v>1062253</v>
      </c>
      <c r="D46" s="5">
        <f t="shared" si="8"/>
        <v>454281</v>
      </c>
      <c r="E46" s="5">
        <f t="shared" si="8"/>
        <v>813496</v>
      </c>
      <c r="F46" s="5">
        <f t="shared" si="8"/>
        <v>0</v>
      </c>
      <c r="G46" s="5">
        <f t="shared" si="8"/>
        <v>663292</v>
      </c>
      <c r="H46" s="5">
        <f t="shared" si="8"/>
        <v>235972</v>
      </c>
      <c r="I46" s="5">
        <f t="shared" si="8"/>
        <v>0</v>
      </c>
      <c r="J46" s="13">
        <f t="shared" si="8"/>
        <v>3529347</v>
      </c>
      <c r="K46" s="12">
        <f t="shared" ref="K46:U46" si="9">SUM(K42:K45)</f>
        <v>286463</v>
      </c>
      <c r="L46" s="5">
        <f t="shared" si="9"/>
        <v>1006674</v>
      </c>
      <c r="M46" s="5">
        <f t="shared" si="9"/>
        <v>391340</v>
      </c>
      <c r="N46" s="5">
        <f t="shared" si="9"/>
        <v>725581</v>
      </c>
      <c r="O46" s="5">
        <f t="shared" si="9"/>
        <v>570817</v>
      </c>
      <c r="P46" s="5">
        <f t="shared" si="9"/>
        <v>0</v>
      </c>
      <c r="Q46" s="5">
        <f t="shared" si="9"/>
        <v>235934</v>
      </c>
      <c r="R46" s="5">
        <f t="shared" si="9"/>
        <v>0</v>
      </c>
      <c r="S46" s="5">
        <f t="shared" si="9"/>
        <v>0</v>
      </c>
      <c r="T46" s="5">
        <f t="shared" si="9"/>
        <v>0</v>
      </c>
      <c r="U46" s="13">
        <f t="shared" si="9"/>
        <v>3216809</v>
      </c>
    </row>
    <row r="47" spans="1:21" x14ac:dyDescent="0.25">
      <c r="A47" s="24"/>
      <c r="B47" s="32"/>
      <c r="C47" s="33"/>
      <c r="D47" s="33"/>
      <c r="E47" s="33"/>
      <c r="F47" s="33"/>
      <c r="G47" s="33"/>
      <c r="H47" s="33"/>
      <c r="I47" s="33"/>
      <c r="J47" s="34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4"/>
    </row>
    <row r="48" spans="1:21" x14ac:dyDescent="0.25">
      <c r="A48" s="22" t="s">
        <v>163</v>
      </c>
      <c r="B48" s="32"/>
      <c r="C48" s="33"/>
      <c r="D48" s="33"/>
      <c r="E48" s="33"/>
      <c r="F48" s="33"/>
      <c r="G48" s="33"/>
      <c r="H48" s="33"/>
      <c r="I48" s="33"/>
      <c r="J48" s="34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4"/>
    </row>
    <row r="49" spans="1:21" x14ac:dyDescent="0.25">
      <c r="A49" s="25" t="s">
        <v>202</v>
      </c>
      <c r="B49" s="14">
        <v>44449</v>
      </c>
      <c r="C49" s="6">
        <v>613783</v>
      </c>
      <c r="D49" s="6">
        <v>305047</v>
      </c>
      <c r="E49" s="6">
        <v>405851</v>
      </c>
      <c r="F49" s="6">
        <v>0</v>
      </c>
      <c r="G49" s="6">
        <v>528303</v>
      </c>
      <c r="H49" s="6">
        <v>72117</v>
      </c>
      <c r="I49" s="6">
        <v>0</v>
      </c>
      <c r="J49" s="15">
        <v>1969550</v>
      </c>
      <c r="K49" s="14">
        <v>42911</v>
      </c>
      <c r="L49" s="6">
        <v>596134</v>
      </c>
      <c r="M49" s="6">
        <v>258661</v>
      </c>
      <c r="N49" s="6">
        <v>352827</v>
      </c>
      <c r="O49" s="6">
        <v>0</v>
      </c>
      <c r="P49" s="6">
        <v>465473</v>
      </c>
      <c r="Q49" s="6">
        <v>72103</v>
      </c>
      <c r="R49" s="6">
        <v>0</v>
      </c>
      <c r="S49" s="6">
        <v>0</v>
      </c>
      <c r="T49" s="6">
        <v>0</v>
      </c>
      <c r="U49" s="15">
        <v>1788109</v>
      </c>
    </row>
    <row r="50" spans="1:21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6" t="s">
        <v>206</v>
      </c>
      <c r="I50" s="6" t="s">
        <v>206</v>
      </c>
      <c r="J50" s="15" t="s">
        <v>206</v>
      </c>
      <c r="K50" s="14" t="s">
        <v>206</v>
      </c>
      <c r="L50" s="6" t="s">
        <v>206</v>
      </c>
      <c r="M50" s="6" t="s">
        <v>206</v>
      </c>
      <c r="N50" s="6" t="s">
        <v>206</v>
      </c>
      <c r="O50" s="6" t="s">
        <v>206</v>
      </c>
      <c r="P50" s="6" t="s">
        <v>206</v>
      </c>
      <c r="Q50" s="6" t="s">
        <v>206</v>
      </c>
      <c r="R50" s="6" t="s">
        <v>206</v>
      </c>
      <c r="S50" s="6" t="s">
        <v>206</v>
      </c>
      <c r="T50" s="6" t="s">
        <v>206</v>
      </c>
      <c r="U50" s="15" t="s">
        <v>206</v>
      </c>
    </row>
    <row r="51" spans="1:21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6" t="s">
        <v>206</v>
      </c>
      <c r="I51" s="6" t="s">
        <v>206</v>
      </c>
      <c r="J51" s="15" t="s">
        <v>206</v>
      </c>
      <c r="K51" s="14" t="s">
        <v>206</v>
      </c>
      <c r="L51" s="6" t="s">
        <v>206</v>
      </c>
      <c r="M51" s="6" t="s">
        <v>206</v>
      </c>
      <c r="N51" s="6" t="s">
        <v>206</v>
      </c>
      <c r="O51" s="6" t="s">
        <v>206</v>
      </c>
      <c r="P51" s="6" t="s">
        <v>206</v>
      </c>
      <c r="Q51" s="6" t="s">
        <v>206</v>
      </c>
      <c r="R51" s="6" t="s">
        <v>206</v>
      </c>
      <c r="S51" s="6" t="s">
        <v>206</v>
      </c>
      <c r="T51" s="6" t="s">
        <v>206</v>
      </c>
      <c r="U51" s="15" t="s">
        <v>206</v>
      </c>
    </row>
    <row r="52" spans="1:21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6" t="s">
        <v>206</v>
      </c>
      <c r="I52" s="6" t="s">
        <v>206</v>
      </c>
      <c r="J52" s="15" t="s">
        <v>206</v>
      </c>
      <c r="K52" s="14" t="s">
        <v>206</v>
      </c>
      <c r="L52" s="6" t="s">
        <v>206</v>
      </c>
      <c r="M52" s="6" t="s">
        <v>206</v>
      </c>
      <c r="N52" s="6" t="s">
        <v>206</v>
      </c>
      <c r="O52" s="6" t="s">
        <v>206</v>
      </c>
      <c r="P52" s="6" t="s">
        <v>206</v>
      </c>
      <c r="Q52" s="6" t="s">
        <v>206</v>
      </c>
      <c r="R52" s="6" t="s">
        <v>206</v>
      </c>
      <c r="S52" s="6" t="s">
        <v>206</v>
      </c>
      <c r="T52" s="6" t="s">
        <v>206</v>
      </c>
      <c r="U52" s="15" t="s">
        <v>206</v>
      </c>
    </row>
    <row r="53" spans="1:21" x14ac:dyDescent="0.25">
      <c r="A53" s="22" t="s">
        <v>157</v>
      </c>
      <c r="B53" s="12">
        <f t="shared" ref="B53:J53" si="10">SUM(B49:B52)</f>
        <v>44449</v>
      </c>
      <c r="C53" s="5">
        <f t="shared" si="10"/>
        <v>613783</v>
      </c>
      <c r="D53" s="5">
        <f t="shared" si="10"/>
        <v>305047</v>
      </c>
      <c r="E53" s="5">
        <f t="shared" si="10"/>
        <v>405851</v>
      </c>
      <c r="F53" s="5">
        <f t="shared" si="10"/>
        <v>0</v>
      </c>
      <c r="G53" s="5">
        <f t="shared" si="10"/>
        <v>528303</v>
      </c>
      <c r="H53" s="5">
        <f t="shared" si="10"/>
        <v>72117</v>
      </c>
      <c r="I53" s="5">
        <f t="shared" si="10"/>
        <v>0</v>
      </c>
      <c r="J53" s="13">
        <f t="shared" si="10"/>
        <v>1969550</v>
      </c>
      <c r="K53" s="12">
        <f t="shared" ref="K53:U53" si="11">SUM(K49:K52)</f>
        <v>42911</v>
      </c>
      <c r="L53" s="5">
        <f t="shared" si="11"/>
        <v>596134</v>
      </c>
      <c r="M53" s="5">
        <f t="shared" si="11"/>
        <v>258661</v>
      </c>
      <c r="N53" s="5">
        <f t="shared" si="11"/>
        <v>352827</v>
      </c>
      <c r="O53" s="5">
        <f t="shared" si="11"/>
        <v>0</v>
      </c>
      <c r="P53" s="5">
        <f t="shared" si="11"/>
        <v>465473</v>
      </c>
      <c r="Q53" s="5">
        <f t="shared" si="11"/>
        <v>72103</v>
      </c>
      <c r="R53" s="5">
        <f t="shared" si="11"/>
        <v>0</v>
      </c>
      <c r="S53" s="5">
        <f t="shared" si="11"/>
        <v>0</v>
      </c>
      <c r="T53" s="5">
        <f t="shared" si="11"/>
        <v>0</v>
      </c>
      <c r="U53" s="13">
        <f t="shared" si="11"/>
        <v>1788109</v>
      </c>
    </row>
    <row r="54" spans="1:21" x14ac:dyDescent="0.25">
      <c r="A54" s="24"/>
      <c r="B54" s="32"/>
      <c r="C54" s="33"/>
      <c r="D54" s="33"/>
      <c r="E54" s="33"/>
      <c r="F54" s="33"/>
      <c r="G54" s="33"/>
      <c r="H54" s="33"/>
      <c r="I54" s="33"/>
      <c r="J54" s="34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4"/>
    </row>
    <row r="55" spans="1:21" x14ac:dyDescent="0.25">
      <c r="A55" s="22" t="s">
        <v>164</v>
      </c>
      <c r="B55" s="32"/>
      <c r="C55" s="33"/>
      <c r="D55" s="33"/>
      <c r="E55" s="33"/>
      <c r="F55" s="33"/>
      <c r="G55" s="33"/>
      <c r="H55" s="33"/>
      <c r="I55" s="33"/>
      <c r="J55" s="34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4"/>
    </row>
    <row r="56" spans="1:21" x14ac:dyDescent="0.25">
      <c r="A56" s="25" t="s">
        <v>202</v>
      </c>
      <c r="B56" s="14">
        <v>50525</v>
      </c>
      <c r="C56" s="6">
        <v>165462</v>
      </c>
      <c r="D56" s="6">
        <v>152948</v>
      </c>
      <c r="E56" s="6">
        <v>154943</v>
      </c>
      <c r="F56" s="6">
        <v>0</v>
      </c>
      <c r="G56" s="6">
        <v>54145</v>
      </c>
      <c r="H56" s="6">
        <v>48111</v>
      </c>
      <c r="I56" s="6">
        <v>0</v>
      </c>
      <c r="J56" s="15">
        <v>626134</v>
      </c>
      <c r="K56" s="14">
        <v>45911</v>
      </c>
      <c r="L56" s="6">
        <v>157754</v>
      </c>
      <c r="M56" s="6">
        <v>127646</v>
      </c>
      <c r="N56" s="6">
        <v>133540</v>
      </c>
      <c r="O56" s="6">
        <v>0</v>
      </c>
      <c r="P56" s="6">
        <v>45670</v>
      </c>
      <c r="Q56" s="6">
        <v>48071</v>
      </c>
      <c r="R56" s="6">
        <v>0</v>
      </c>
      <c r="S56" s="6">
        <v>0</v>
      </c>
      <c r="T56" s="6">
        <v>0</v>
      </c>
      <c r="U56" s="15">
        <v>558592</v>
      </c>
    </row>
    <row r="57" spans="1:21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6" t="s">
        <v>206</v>
      </c>
      <c r="I57" s="6" t="s">
        <v>206</v>
      </c>
      <c r="J57" s="15" t="s">
        <v>206</v>
      </c>
      <c r="K57" s="14" t="s">
        <v>206</v>
      </c>
      <c r="L57" s="6" t="s">
        <v>206</v>
      </c>
      <c r="M57" s="6" t="s">
        <v>206</v>
      </c>
      <c r="N57" s="6" t="s">
        <v>206</v>
      </c>
      <c r="O57" s="6" t="s">
        <v>206</v>
      </c>
      <c r="P57" s="6" t="s">
        <v>206</v>
      </c>
      <c r="Q57" s="6" t="s">
        <v>206</v>
      </c>
      <c r="R57" s="6" t="s">
        <v>206</v>
      </c>
      <c r="S57" s="6" t="s">
        <v>206</v>
      </c>
      <c r="T57" s="6" t="s">
        <v>206</v>
      </c>
      <c r="U57" s="15" t="s">
        <v>206</v>
      </c>
    </row>
    <row r="58" spans="1:21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6" t="s">
        <v>206</v>
      </c>
      <c r="I58" s="6" t="s">
        <v>206</v>
      </c>
      <c r="J58" s="15" t="s">
        <v>206</v>
      </c>
      <c r="K58" s="14" t="s">
        <v>206</v>
      </c>
      <c r="L58" s="6" t="s">
        <v>206</v>
      </c>
      <c r="M58" s="6" t="s">
        <v>206</v>
      </c>
      <c r="N58" s="6" t="s">
        <v>206</v>
      </c>
      <c r="O58" s="6" t="s">
        <v>206</v>
      </c>
      <c r="P58" s="6" t="s">
        <v>206</v>
      </c>
      <c r="Q58" s="6" t="s">
        <v>206</v>
      </c>
      <c r="R58" s="6" t="s">
        <v>206</v>
      </c>
      <c r="S58" s="6" t="s">
        <v>206</v>
      </c>
      <c r="T58" s="6" t="s">
        <v>206</v>
      </c>
      <c r="U58" s="15" t="s">
        <v>206</v>
      </c>
    </row>
    <row r="59" spans="1:21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6" t="s">
        <v>206</v>
      </c>
      <c r="I59" s="6" t="s">
        <v>206</v>
      </c>
      <c r="J59" s="15" t="s">
        <v>206</v>
      </c>
      <c r="K59" s="14" t="s">
        <v>206</v>
      </c>
      <c r="L59" s="6" t="s">
        <v>206</v>
      </c>
      <c r="M59" s="6" t="s">
        <v>206</v>
      </c>
      <c r="N59" s="6" t="s">
        <v>206</v>
      </c>
      <c r="O59" s="6" t="s">
        <v>206</v>
      </c>
      <c r="P59" s="6" t="s">
        <v>206</v>
      </c>
      <c r="Q59" s="6" t="s">
        <v>206</v>
      </c>
      <c r="R59" s="6" t="s">
        <v>206</v>
      </c>
      <c r="S59" s="6" t="s">
        <v>206</v>
      </c>
      <c r="T59" s="6" t="s">
        <v>206</v>
      </c>
      <c r="U59" s="15" t="s">
        <v>206</v>
      </c>
    </row>
    <row r="60" spans="1:21" x14ac:dyDescent="0.25">
      <c r="A60" s="22" t="s">
        <v>157</v>
      </c>
      <c r="B60" s="12">
        <f t="shared" ref="B60:J60" si="12">SUM(B56:B59)</f>
        <v>50525</v>
      </c>
      <c r="C60" s="5">
        <f t="shared" si="12"/>
        <v>165462</v>
      </c>
      <c r="D60" s="5">
        <f t="shared" si="12"/>
        <v>152948</v>
      </c>
      <c r="E60" s="5">
        <f t="shared" si="12"/>
        <v>154943</v>
      </c>
      <c r="F60" s="5">
        <f t="shared" si="12"/>
        <v>0</v>
      </c>
      <c r="G60" s="5">
        <f t="shared" si="12"/>
        <v>54145</v>
      </c>
      <c r="H60" s="5">
        <f t="shared" si="12"/>
        <v>48111</v>
      </c>
      <c r="I60" s="5">
        <f t="shared" si="12"/>
        <v>0</v>
      </c>
      <c r="J60" s="13">
        <f t="shared" si="12"/>
        <v>626134</v>
      </c>
      <c r="K60" s="12">
        <f t="shared" ref="K60:U60" si="13">SUM(K56:K59)</f>
        <v>45911</v>
      </c>
      <c r="L60" s="5">
        <f t="shared" si="13"/>
        <v>157754</v>
      </c>
      <c r="M60" s="5">
        <f t="shared" si="13"/>
        <v>127646</v>
      </c>
      <c r="N60" s="5">
        <f t="shared" si="13"/>
        <v>133540</v>
      </c>
      <c r="O60" s="5">
        <f t="shared" si="13"/>
        <v>0</v>
      </c>
      <c r="P60" s="5">
        <f t="shared" si="13"/>
        <v>45670</v>
      </c>
      <c r="Q60" s="5">
        <f t="shared" si="13"/>
        <v>48071</v>
      </c>
      <c r="R60" s="5">
        <f t="shared" si="13"/>
        <v>0</v>
      </c>
      <c r="S60" s="5">
        <f t="shared" si="13"/>
        <v>0</v>
      </c>
      <c r="T60" s="5">
        <f t="shared" si="13"/>
        <v>0</v>
      </c>
      <c r="U60" s="13">
        <f t="shared" si="13"/>
        <v>558592</v>
      </c>
    </row>
    <row r="61" spans="1:21" x14ac:dyDescent="0.25">
      <c r="A61" s="24"/>
      <c r="B61" s="32"/>
      <c r="C61" s="33"/>
      <c r="D61" s="33"/>
      <c r="E61" s="33"/>
      <c r="F61" s="33"/>
      <c r="G61" s="33"/>
      <c r="H61" s="33"/>
      <c r="I61" s="33"/>
      <c r="J61" s="34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4"/>
    </row>
    <row r="62" spans="1:21" x14ac:dyDescent="0.25">
      <c r="A62" s="22" t="s">
        <v>165</v>
      </c>
      <c r="B62" s="32"/>
      <c r="C62" s="33"/>
      <c r="D62" s="33"/>
      <c r="E62" s="33"/>
      <c r="F62" s="33"/>
      <c r="G62" s="33"/>
      <c r="H62" s="33"/>
      <c r="I62" s="33"/>
      <c r="J62" s="34"/>
      <c r="K62" s="32"/>
      <c r="L62" s="33"/>
      <c r="M62" s="33"/>
      <c r="N62" s="33"/>
      <c r="O62" s="33"/>
      <c r="P62" s="33"/>
      <c r="Q62" s="33"/>
      <c r="R62" s="33"/>
      <c r="S62" s="33"/>
      <c r="T62" s="33"/>
      <c r="U62" s="34"/>
    </row>
    <row r="63" spans="1:21" x14ac:dyDescent="0.25">
      <c r="A63" s="25" t="s">
        <v>202</v>
      </c>
      <c r="B63" s="14">
        <v>74840162.650000006</v>
      </c>
      <c r="C63" s="6">
        <v>153353893.99000001</v>
      </c>
      <c r="D63" s="6">
        <v>193930580.00999999</v>
      </c>
      <c r="E63" s="6">
        <v>421154675.76999998</v>
      </c>
      <c r="F63" s="6">
        <v>73219871.849999994</v>
      </c>
      <c r="G63" s="6">
        <v>205953027.83000001</v>
      </c>
      <c r="H63" s="6">
        <v>33215314.030000001</v>
      </c>
      <c r="I63" s="6">
        <v>6868385</v>
      </c>
      <c r="J63" s="15">
        <v>1162535911.1300001</v>
      </c>
      <c r="K63" s="14">
        <v>71978015.980000004</v>
      </c>
      <c r="L63" s="6">
        <v>151285062.96000001</v>
      </c>
      <c r="M63" s="6">
        <v>184034793.18000001</v>
      </c>
      <c r="N63" s="6">
        <v>407747404.95999998</v>
      </c>
      <c r="O63" s="6">
        <v>44640255.229999997</v>
      </c>
      <c r="P63" s="6">
        <v>182645329.68000001</v>
      </c>
      <c r="Q63" s="6">
        <v>18663110.510000002</v>
      </c>
      <c r="R63" s="6">
        <v>5403394.7800000003</v>
      </c>
      <c r="S63" s="6">
        <v>23348943.850000001</v>
      </c>
      <c r="T63" s="6">
        <v>0</v>
      </c>
      <c r="U63" s="15">
        <v>1089746311.1300001</v>
      </c>
    </row>
    <row r="64" spans="1:21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6" t="s">
        <v>206</v>
      </c>
      <c r="I64" s="6" t="s">
        <v>206</v>
      </c>
      <c r="J64" s="15" t="s">
        <v>206</v>
      </c>
      <c r="K64" s="14" t="s">
        <v>206</v>
      </c>
      <c r="L64" s="6" t="s">
        <v>206</v>
      </c>
      <c r="M64" s="6" t="s">
        <v>206</v>
      </c>
      <c r="N64" s="6" t="s">
        <v>206</v>
      </c>
      <c r="O64" s="6" t="s">
        <v>206</v>
      </c>
      <c r="P64" s="6" t="s">
        <v>206</v>
      </c>
      <c r="Q64" s="6" t="s">
        <v>206</v>
      </c>
      <c r="R64" s="6" t="s">
        <v>206</v>
      </c>
      <c r="S64" s="6" t="s">
        <v>206</v>
      </c>
      <c r="T64" s="6" t="s">
        <v>206</v>
      </c>
      <c r="U64" s="15" t="s">
        <v>206</v>
      </c>
    </row>
    <row r="65" spans="1:21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6" t="s">
        <v>206</v>
      </c>
      <c r="I65" s="6" t="s">
        <v>206</v>
      </c>
      <c r="J65" s="15" t="s">
        <v>206</v>
      </c>
      <c r="K65" s="14" t="s">
        <v>206</v>
      </c>
      <c r="L65" s="6" t="s">
        <v>206</v>
      </c>
      <c r="M65" s="6" t="s">
        <v>206</v>
      </c>
      <c r="N65" s="6" t="s">
        <v>206</v>
      </c>
      <c r="O65" s="6" t="s">
        <v>206</v>
      </c>
      <c r="P65" s="6" t="s">
        <v>206</v>
      </c>
      <c r="Q65" s="6" t="s">
        <v>206</v>
      </c>
      <c r="R65" s="6" t="s">
        <v>206</v>
      </c>
      <c r="S65" s="6" t="s">
        <v>206</v>
      </c>
      <c r="T65" s="6" t="s">
        <v>206</v>
      </c>
      <c r="U65" s="15" t="s">
        <v>206</v>
      </c>
    </row>
    <row r="66" spans="1:21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6" t="s">
        <v>206</v>
      </c>
      <c r="I66" s="6" t="s">
        <v>206</v>
      </c>
      <c r="J66" s="15" t="s">
        <v>206</v>
      </c>
      <c r="K66" s="14" t="s">
        <v>206</v>
      </c>
      <c r="L66" s="6" t="s">
        <v>206</v>
      </c>
      <c r="M66" s="6" t="s">
        <v>206</v>
      </c>
      <c r="N66" s="6" t="s">
        <v>206</v>
      </c>
      <c r="O66" s="6" t="s">
        <v>206</v>
      </c>
      <c r="P66" s="6" t="s">
        <v>206</v>
      </c>
      <c r="Q66" s="6" t="s">
        <v>206</v>
      </c>
      <c r="R66" s="6" t="s">
        <v>206</v>
      </c>
      <c r="S66" s="6" t="s">
        <v>206</v>
      </c>
      <c r="T66" s="6" t="s">
        <v>206</v>
      </c>
      <c r="U66" s="15" t="s">
        <v>206</v>
      </c>
    </row>
    <row r="67" spans="1:21" x14ac:dyDescent="0.25">
      <c r="A67" s="22" t="s">
        <v>157</v>
      </c>
      <c r="B67" s="12">
        <f t="shared" ref="B67:J67" si="14">SUM(B63:B66)</f>
        <v>74840162.650000006</v>
      </c>
      <c r="C67" s="5">
        <f t="shared" si="14"/>
        <v>153353893.99000001</v>
      </c>
      <c r="D67" s="5">
        <f t="shared" si="14"/>
        <v>193930580.00999999</v>
      </c>
      <c r="E67" s="5">
        <f t="shared" si="14"/>
        <v>421154675.76999998</v>
      </c>
      <c r="F67" s="5">
        <f t="shared" si="14"/>
        <v>73219871.849999994</v>
      </c>
      <c r="G67" s="5">
        <f t="shared" si="14"/>
        <v>205953027.83000001</v>
      </c>
      <c r="H67" s="5">
        <f t="shared" si="14"/>
        <v>33215314.030000001</v>
      </c>
      <c r="I67" s="5">
        <f t="shared" si="14"/>
        <v>6868385</v>
      </c>
      <c r="J67" s="13">
        <f t="shared" si="14"/>
        <v>1162535911.1300001</v>
      </c>
      <c r="K67" s="12">
        <f t="shared" ref="K67:U67" si="15">SUM(K63:K66)</f>
        <v>71978015.980000004</v>
      </c>
      <c r="L67" s="5">
        <f t="shared" si="15"/>
        <v>151285062.96000001</v>
      </c>
      <c r="M67" s="5">
        <f t="shared" si="15"/>
        <v>184034793.18000001</v>
      </c>
      <c r="N67" s="5">
        <f t="shared" si="15"/>
        <v>407747404.95999998</v>
      </c>
      <c r="O67" s="5">
        <f t="shared" si="15"/>
        <v>44640255.229999997</v>
      </c>
      <c r="P67" s="5">
        <f t="shared" si="15"/>
        <v>182645329.68000001</v>
      </c>
      <c r="Q67" s="5">
        <f t="shared" si="15"/>
        <v>18663110.510000002</v>
      </c>
      <c r="R67" s="5">
        <f t="shared" si="15"/>
        <v>5403394.7800000003</v>
      </c>
      <c r="S67" s="5">
        <f t="shared" si="15"/>
        <v>23348943.850000001</v>
      </c>
      <c r="T67" s="5">
        <f t="shared" si="15"/>
        <v>0</v>
      </c>
      <c r="U67" s="13">
        <f t="shared" si="15"/>
        <v>1089746311.1300001</v>
      </c>
    </row>
    <row r="68" spans="1:21" x14ac:dyDescent="0.25">
      <c r="A68" s="24"/>
      <c r="B68" s="32"/>
      <c r="C68" s="33"/>
      <c r="D68" s="33"/>
      <c r="E68" s="33"/>
      <c r="F68" s="33"/>
      <c r="G68" s="33"/>
      <c r="H68" s="33"/>
      <c r="I68" s="33"/>
      <c r="J68" s="34"/>
      <c r="K68" s="32"/>
      <c r="L68" s="33"/>
      <c r="M68" s="33"/>
      <c r="N68" s="33"/>
      <c r="O68" s="33"/>
      <c r="P68" s="33"/>
      <c r="Q68" s="33"/>
      <c r="R68" s="33"/>
      <c r="S68" s="33"/>
      <c r="T68" s="33"/>
      <c r="U68" s="34"/>
    </row>
    <row r="69" spans="1:21" x14ac:dyDescent="0.25">
      <c r="A69" s="22" t="s">
        <v>166</v>
      </c>
      <c r="B69" s="32"/>
      <c r="C69" s="33"/>
      <c r="D69" s="33"/>
      <c r="E69" s="33"/>
      <c r="F69" s="33"/>
      <c r="G69" s="33"/>
      <c r="H69" s="33"/>
      <c r="I69" s="33"/>
      <c r="J69" s="34"/>
      <c r="K69" s="32"/>
      <c r="L69" s="33"/>
      <c r="M69" s="33"/>
      <c r="N69" s="33"/>
      <c r="O69" s="33"/>
      <c r="P69" s="33"/>
      <c r="Q69" s="33"/>
      <c r="R69" s="33"/>
      <c r="S69" s="33"/>
      <c r="T69" s="33"/>
      <c r="U69" s="34"/>
    </row>
    <row r="70" spans="1:21" x14ac:dyDescent="0.25">
      <c r="A70" s="25" t="s">
        <v>202</v>
      </c>
      <c r="B70" s="14">
        <v>104153902</v>
      </c>
      <c r="C70" s="6">
        <v>157459347</v>
      </c>
      <c r="D70" s="6">
        <v>456031385</v>
      </c>
      <c r="E70" s="6">
        <v>470337552</v>
      </c>
      <c r="F70" s="6">
        <v>115005667</v>
      </c>
      <c r="G70" s="6">
        <v>270038629</v>
      </c>
      <c r="H70" s="6">
        <v>14248562</v>
      </c>
      <c r="I70" s="6">
        <v>28711955</v>
      </c>
      <c r="J70" s="15">
        <v>1615986999</v>
      </c>
      <c r="K70" s="14">
        <v>65635945</v>
      </c>
      <c r="L70" s="6">
        <v>152870434</v>
      </c>
      <c r="M70" s="6">
        <v>398933743</v>
      </c>
      <c r="N70" s="6">
        <v>439647581</v>
      </c>
      <c r="O70" s="6">
        <v>13997396</v>
      </c>
      <c r="P70" s="6">
        <v>234417643</v>
      </c>
      <c r="Q70" s="6">
        <v>0</v>
      </c>
      <c r="R70" s="6">
        <v>41118794</v>
      </c>
      <c r="S70" s="6">
        <v>-2418139</v>
      </c>
      <c r="T70" s="6">
        <v>101620158</v>
      </c>
      <c r="U70" s="15">
        <v>1445823555</v>
      </c>
    </row>
    <row r="71" spans="1:21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6" t="s">
        <v>206</v>
      </c>
      <c r="I71" s="6" t="s">
        <v>206</v>
      </c>
      <c r="J71" s="15" t="s">
        <v>206</v>
      </c>
      <c r="K71" s="14" t="s">
        <v>206</v>
      </c>
      <c r="L71" s="6" t="s">
        <v>206</v>
      </c>
      <c r="M71" s="6" t="s">
        <v>206</v>
      </c>
      <c r="N71" s="6" t="s">
        <v>206</v>
      </c>
      <c r="O71" s="6" t="s">
        <v>206</v>
      </c>
      <c r="P71" s="6" t="s">
        <v>206</v>
      </c>
      <c r="Q71" s="6" t="s">
        <v>206</v>
      </c>
      <c r="R71" s="6" t="s">
        <v>206</v>
      </c>
      <c r="S71" s="6" t="s">
        <v>206</v>
      </c>
      <c r="T71" s="6" t="s">
        <v>206</v>
      </c>
      <c r="U71" s="15" t="s">
        <v>206</v>
      </c>
    </row>
    <row r="72" spans="1:21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6" t="s">
        <v>206</v>
      </c>
      <c r="I72" s="6" t="s">
        <v>206</v>
      </c>
      <c r="J72" s="15" t="s">
        <v>206</v>
      </c>
      <c r="K72" s="14" t="s">
        <v>206</v>
      </c>
      <c r="L72" s="6" t="s">
        <v>206</v>
      </c>
      <c r="M72" s="6" t="s">
        <v>206</v>
      </c>
      <c r="N72" s="6" t="s">
        <v>206</v>
      </c>
      <c r="O72" s="6" t="s">
        <v>206</v>
      </c>
      <c r="P72" s="6" t="s">
        <v>206</v>
      </c>
      <c r="Q72" s="6" t="s">
        <v>206</v>
      </c>
      <c r="R72" s="6" t="s">
        <v>206</v>
      </c>
      <c r="S72" s="6" t="s">
        <v>206</v>
      </c>
      <c r="T72" s="6" t="s">
        <v>206</v>
      </c>
      <c r="U72" s="15" t="s">
        <v>206</v>
      </c>
    </row>
    <row r="73" spans="1:21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6" t="s">
        <v>206</v>
      </c>
      <c r="I73" s="6" t="s">
        <v>206</v>
      </c>
      <c r="J73" s="15" t="s">
        <v>206</v>
      </c>
      <c r="K73" s="14" t="s">
        <v>206</v>
      </c>
      <c r="L73" s="6" t="s">
        <v>206</v>
      </c>
      <c r="M73" s="6" t="s">
        <v>206</v>
      </c>
      <c r="N73" s="6" t="s">
        <v>206</v>
      </c>
      <c r="O73" s="6" t="s">
        <v>206</v>
      </c>
      <c r="P73" s="6" t="s">
        <v>206</v>
      </c>
      <c r="Q73" s="6" t="s">
        <v>206</v>
      </c>
      <c r="R73" s="6" t="s">
        <v>206</v>
      </c>
      <c r="S73" s="6" t="s">
        <v>206</v>
      </c>
      <c r="T73" s="6" t="s">
        <v>206</v>
      </c>
      <c r="U73" s="15" t="s">
        <v>206</v>
      </c>
    </row>
    <row r="74" spans="1:21" x14ac:dyDescent="0.25">
      <c r="A74" s="22" t="s">
        <v>157</v>
      </c>
      <c r="B74" s="12">
        <f t="shared" ref="B74:J74" si="16">SUM(B70:B73)</f>
        <v>104153902</v>
      </c>
      <c r="C74" s="5">
        <f t="shared" si="16"/>
        <v>157459347</v>
      </c>
      <c r="D74" s="5">
        <f t="shared" si="16"/>
        <v>456031385</v>
      </c>
      <c r="E74" s="5">
        <f t="shared" si="16"/>
        <v>470337552</v>
      </c>
      <c r="F74" s="5">
        <f t="shared" si="16"/>
        <v>115005667</v>
      </c>
      <c r="G74" s="5">
        <f t="shared" si="16"/>
        <v>270038629</v>
      </c>
      <c r="H74" s="5">
        <f t="shared" si="16"/>
        <v>14248562</v>
      </c>
      <c r="I74" s="5">
        <f t="shared" si="16"/>
        <v>28711955</v>
      </c>
      <c r="J74" s="13">
        <f t="shared" si="16"/>
        <v>1615986999</v>
      </c>
      <c r="K74" s="12">
        <f t="shared" ref="K74:U74" si="17">SUM(K70:K73)</f>
        <v>65635945</v>
      </c>
      <c r="L74" s="5">
        <f t="shared" si="17"/>
        <v>152870434</v>
      </c>
      <c r="M74" s="5">
        <f t="shared" si="17"/>
        <v>398933743</v>
      </c>
      <c r="N74" s="5">
        <f t="shared" si="17"/>
        <v>439647581</v>
      </c>
      <c r="O74" s="5">
        <f t="shared" si="17"/>
        <v>13997396</v>
      </c>
      <c r="P74" s="5">
        <f t="shared" si="17"/>
        <v>234417643</v>
      </c>
      <c r="Q74" s="5">
        <f t="shared" si="17"/>
        <v>0</v>
      </c>
      <c r="R74" s="5">
        <f t="shared" si="17"/>
        <v>41118794</v>
      </c>
      <c r="S74" s="5">
        <f t="shared" si="17"/>
        <v>-2418139</v>
      </c>
      <c r="T74" s="5">
        <f t="shared" si="17"/>
        <v>101620158</v>
      </c>
      <c r="U74" s="13">
        <f t="shared" si="17"/>
        <v>1445823555</v>
      </c>
    </row>
    <row r="75" spans="1:21" x14ac:dyDescent="0.25">
      <c r="A75" s="24"/>
      <c r="B75" s="32"/>
      <c r="C75" s="33"/>
      <c r="D75" s="33"/>
      <c r="E75" s="33"/>
      <c r="F75" s="33"/>
      <c r="G75" s="33"/>
      <c r="H75" s="33"/>
      <c r="I75" s="33"/>
      <c r="J75" s="34"/>
      <c r="K75" s="32"/>
      <c r="L75" s="33"/>
      <c r="M75" s="33"/>
      <c r="N75" s="33"/>
      <c r="O75" s="33"/>
      <c r="P75" s="33"/>
      <c r="Q75" s="33"/>
      <c r="R75" s="33"/>
      <c r="S75" s="33"/>
      <c r="T75" s="33"/>
      <c r="U75" s="34"/>
    </row>
    <row r="76" spans="1:21" x14ac:dyDescent="0.25">
      <c r="A76" s="22" t="s">
        <v>167</v>
      </c>
      <c r="B76" s="32"/>
      <c r="C76" s="33"/>
      <c r="D76" s="33"/>
      <c r="E76" s="33"/>
      <c r="F76" s="33"/>
      <c r="G76" s="33"/>
      <c r="H76" s="33"/>
      <c r="I76" s="33"/>
      <c r="J76" s="34"/>
      <c r="K76" s="32"/>
      <c r="L76" s="33"/>
      <c r="M76" s="33"/>
      <c r="N76" s="33"/>
      <c r="O76" s="33"/>
      <c r="P76" s="33"/>
      <c r="Q76" s="33"/>
      <c r="R76" s="33"/>
      <c r="S76" s="33"/>
      <c r="T76" s="33"/>
      <c r="U76" s="34"/>
    </row>
    <row r="77" spans="1:21" x14ac:dyDescent="0.25">
      <c r="A77" s="25" t="s">
        <v>202</v>
      </c>
      <c r="B77" s="14">
        <v>40953810.530000001</v>
      </c>
      <c r="C77" s="6">
        <v>32684935.449999999</v>
      </c>
      <c r="D77" s="6">
        <v>35563211.979999997</v>
      </c>
      <c r="E77" s="6">
        <v>22411197.52</v>
      </c>
      <c r="F77" s="6">
        <v>2544175.4500000002</v>
      </c>
      <c r="G77" s="6">
        <v>21315275.5</v>
      </c>
      <c r="H77" s="6">
        <v>10200301.970000001</v>
      </c>
      <c r="I77" s="6">
        <v>0</v>
      </c>
      <c r="J77" s="15">
        <v>165672908.40000001</v>
      </c>
      <c r="K77" s="14">
        <v>10016057.58</v>
      </c>
      <c r="L77" s="6">
        <v>29053963.629999999</v>
      </c>
      <c r="M77" s="6">
        <v>28070449.41</v>
      </c>
      <c r="N77" s="6">
        <v>19669149.469999999</v>
      </c>
      <c r="O77" s="6">
        <v>2226643.37</v>
      </c>
      <c r="P77" s="6">
        <v>16696657.859999999</v>
      </c>
      <c r="Q77" s="6">
        <v>11723190.210000001</v>
      </c>
      <c r="R77" s="6">
        <v>0</v>
      </c>
      <c r="S77" s="6">
        <v>330995.88</v>
      </c>
      <c r="T77" s="6">
        <v>0</v>
      </c>
      <c r="U77" s="15">
        <v>117787107.41</v>
      </c>
    </row>
    <row r="78" spans="1:21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6" t="s">
        <v>206</v>
      </c>
      <c r="I78" s="6" t="s">
        <v>206</v>
      </c>
      <c r="J78" s="15" t="s">
        <v>206</v>
      </c>
      <c r="K78" s="14" t="s">
        <v>206</v>
      </c>
      <c r="L78" s="6" t="s">
        <v>206</v>
      </c>
      <c r="M78" s="6" t="s">
        <v>206</v>
      </c>
      <c r="N78" s="6" t="s">
        <v>206</v>
      </c>
      <c r="O78" s="6" t="s">
        <v>206</v>
      </c>
      <c r="P78" s="6" t="s">
        <v>206</v>
      </c>
      <c r="Q78" s="6" t="s">
        <v>206</v>
      </c>
      <c r="R78" s="6" t="s">
        <v>206</v>
      </c>
      <c r="S78" s="6" t="s">
        <v>206</v>
      </c>
      <c r="T78" s="6" t="s">
        <v>206</v>
      </c>
      <c r="U78" s="15" t="s">
        <v>206</v>
      </c>
    </row>
    <row r="79" spans="1:21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6" t="s">
        <v>206</v>
      </c>
      <c r="I79" s="6" t="s">
        <v>206</v>
      </c>
      <c r="J79" s="15" t="s">
        <v>206</v>
      </c>
      <c r="K79" s="14" t="s">
        <v>206</v>
      </c>
      <c r="L79" s="6" t="s">
        <v>206</v>
      </c>
      <c r="M79" s="6" t="s">
        <v>206</v>
      </c>
      <c r="N79" s="6" t="s">
        <v>206</v>
      </c>
      <c r="O79" s="6" t="s">
        <v>206</v>
      </c>
      <c r="P79" s="6" t="s">
        <v>206</v>
      </c>
      <c r="Q79" s="6" t="s">
        <v>206</v>
      </c>
      <c r="R79" s="6" t="s">
        <v>206</v>
      </c>
      <c r="S79" s="6" t="s">
        <v>206</v>
      </c>
      <c r="T79" s="6" t="s">
        <v>206</v>
      </c>
      <c r="U79" s="15" t="s">
        <v>206</v>
      </c>
    </row>
    <row r="80" spans="1:21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6" t="s">
        <v>206</v>
      </c>
      <c r="I80" s="6" t="s">
        <v>206</v>
      </c>
      <c r="J80" s="15" t="s">
        <v>206</v>
      </c>
      <c r="K80" s="14" t="s">
        <v>206</v>
      </c>
      <c r="L80" s="6" t="s">
        <v>206</v>
      </c>
      <c r="M80" s="6" t="s">
        <v>206</v>
      </c>
      <c r="N80" s="6" t="s">
        <v>206</v>
      </c>
      <c r="O80" s="6" t="s">
        <v>206</v>
      </c>
      <c r="P80" s="6" t="s">
        <v>206</v>
      </c>
      <c r="Q80" s="6" t="s">
        <v>206</v>
      </c>
      <c r="R80" s="6" t="s">
        <v>206</v>
      </c>
      <c r="S80" s="6" t="s">
        <v>206</v>
      </c>
      <c r="T80" s="6" t="s">
        <v>206</v>
      </c>
      <c r="U80" s="15" t="s">
        <v>206</v>
      </c>
    </row>
    <row r="81" spans="1:21" x14ac:dyDescent="0.25">
      <c r="A81" s="22" t="s">
        <v>157</v>
      </c>
      <c r="B81" s="12">
        <f t="shared" ref="B81:J81" si="18">SUM(B77:B80)</f>
        <v>40953810.530000001</v>
      </c>
      <c r="C81" s="5">
        <f t="shared" si="18"/>
        <v>32684935.449999999</v>
      </c>
      <c r="D81" s="5">
        <f t="shared" si="18"/>
        <v>35563211.979999997</v>
      </c>
      <c r="E81" s="5">
        <f t="shared" si="18"/>
        <v>22411197.52</v>
      </c>
      <c r="F81" s="5">
        <f t="shared" si="18"/>
        <v>2544175.4500000002</v>
      </c>
      <c r="G81" s="5">
        <f t="shared" si="18"/>
        <v>21315275.5</v>
      </c>
      <c r="H81" s="5">
        <f t="shared" si="18"/>
        <v>10200301.970000001</v>
      </c>
      <c r="I81" s="5">
        <f t="shared" si="18"/>
        <v>0</v>
      </c>
      <c r="J81" s="13">
        <f t="shared" si="18"/>
        <v>165672908.40000001</v>
      </c>
      <c r="K81" s="12">
        <f t="shared" ref="K81:U81" si="19">SUM(K77:K80)</f>
        <v>10016057.58</v>
      </c>
      <c r="L81" s="5">
        <f t="shared" si="19"/>
        <v>29053963.629999999</v>
      </c>
      <c r="M81" s="5">
        <f t="shared" si="19"/>
        <v>28070449.41</v>
      </c>
      <c r="N81" s="5">
        <f t="shared" si="19"/>
        <v>19669149.469999999</v>
      </c>
      <c r="O81" s="5">
        <f t="shared" si="19"/>
        <v>2226643.37</v>
      </c>
      <c r="P81" s="5">
        <f t="shared" si="19"/>
        <v>16696657.859999999</v>
      </c>
      <c r="Q81" s="5">
        <f t="shared" si="19"/>
        <v>11723190.210000001</v>
      </c>
      <c r="R81" s="5">
        <f t="shared" si="19"/>
        <v>0</v>
      </c>
      <c r="S81" s="5">
        <f t="shared" si="19"/>
        <v>330995.88</v>
      </c>
      <c r="T81" s="5">
        <f t="shared" si="19"/>
        <v>0</v>
      </c>
      <c r="U81" s="13">
        <f t="shared" si="19"/>
        <v>117787107.41</v>
      </c>
    </row>
    <row r="82" spans="1:21" x14ac:dyDescent="0.25">
      <c r="A82" s="24"/>
      <c r="B82" s="32"/>
      <c r="C82" s="33"/>
      <c r="D82" s="33"/>
      <c r="E82" s="33"/>
      <c r="F82" s="33"/>
      <c r="G82" s="33"/>
      <c r="H82" s="33"/>
      <c r="I82" s="33"/>
      <c r="J82" s="34"/>
      <c r="K82" s="32"/>
      <c r="L82" s="33"/>
      <c r="M82" s="33"/>
      <c r="N82" s="33"/>
      <c r="O82" s="33"/>
      <c r="P82" s="33"/>
      <c r="Q82" s="33"/>
      <c r="R82" s="33"/>
      <c r="S82" s="33"/>
      <c r="T82" s="33"/>
      <c r="U82" s="34"/>
    </row>
    <row r="83" spans="1:21" x14ac:dyDescent="0.25">
      <c r="A83" s="22" t="s">
        <v>168</v>
      </c>
      <c r="B83" s="32"/>
      <c r="C83" s="33"/>
      <c r="D83" s="33"/>
      <c r="E83" s="33"/>
      <c r="F83" s="33"/>
      <c r="G83" s="33"/>
      <c r="H83" s="33"/>
      <c r="I83" s="33"/>
      <c r="J83" s="34"/>
      <c r="K83" s="32"/>
      <c r="L83" s="33"/>
      <c r="M83" s="33"/>
      <c r="N83" s="33"/>
      <c r="O83" s="33"/>
      <c r="P83" s="33"/>
      <c r="Q83" s="33"/>
      <c r="R83" s="33"/>
      <c r="S83" s="33"/>
      <c r="T83" s="33"/>
      <c r="U83" s="34"/>
    </row>
    <row r="84" spans="1:21" x14ac:dyDescent="0.25">
      <c r="A84" s="25" t="s">
        <v>202</v>
      </c>
      <c r="B84" s="14">
        <v>36854391</v>
      </c>
      <c r="C84" s="6">
        <v>89133611</v>
      </c>
      <c r="D84" s="6">
        <v>161330478</v>
      </c>
      <c r="E84" s="6">
        <v>239677986</v>
      </c>
      <c r="F84" s="6">
        <v>53264241</v>
      </c>
      <c r="G84" s="6">
        <v>158279151</v>
      </c>
      <c r="H84" s="6">
        <v>1541443</v>
      </c>
      <c r="I84" s="6">
        <v>10966800</v>
      </c>
      <c r="J84" s="15">
        <v>751048101</v>
      </c>
      <c r="K84" s="14">
        <v>10462254</v>
      </c>
      <c r="L84" s="6">
        <v>84629926</v>
      </c>
      <c r="M84" s="6">
        <v>134176379</v>
      </c>
      <c r="N84" s="6">
        <v>218893148</v>
      </c>
      <c r="O84" s="6">
        <v>16219672</v>
      </c>
      <c r="P84" s="6">
        <v>132803453</v>
      </c>
      <c r="Q84" s="6">
        <v>0</v>
      </c>
      <c r="R84" s="6">
        <v>18518794</v>
      </c>
      <c r="S84" s="6">
        <v>-9698652</v>
      </c>
      <c r="T84" s="6">
        <v>35993491</v>
      </c>
      <c r="U84" s="15">
        <v>641998465</v>
      </c>
    </row>
    <row r="85" spans="1:21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6" t="s">
        <v>206</v>
      </c>
      <c r="I85" s="6" t="s">
        <v>206</v>
      </c>
      <c r="J85" s="15" t="s">
        <v>206</v>
      </c>
      <c r="K85" s="14" t="s">
        <v>206</v>
      </c>
      <c r="L85" s="6" t="s">
        <v>206</v>
      </c>
      <c r="M85" s="6" t="s">
        <v>206</v>
      </c>
      <c r="N85" s="6" t="s">
        <v>206</v>
      </c>
      <c r="O85" s="6" t="s">
        <v>206</v>
      </c>
      <c r="P85" s="6" t="s">
        <v>206</v>
      </c>
      <c r="Q85" s="6" t="s">
        <v>206</v>
      </c>
      <c r="R85" s="6" t="s">
        <v>206</v>
      </c>
      <c r="S85" s="6" t="s">
        <v>206</v>
      </c>
      <c r="T85" s="6" t="s">
        <v>206</v>
      </c>
      <c r="U85" s="15" t="s">
        <v>206</v>
      </c>
    </row>
    <row r="86" spans="1:21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6" t="s">
        <v>206</v>
      </c>
      <c r="I86" s="6" t="s">
        <v>206</v>
      </c>
      <c r="J86" s="15" t="s">
        <v>206</v>
      </c>
      <c r="K86" s="14" t="s">
        <v>206</v>
      </c>
      <c r="L86" s="6" t="s">
        <v>206</v>
      </c>
      <c r="M86" s="6" t="s">
        <v>206</v>
      </c>
      <c r="N86" s="6" t="s">
        <v>206</v>
      </c>
      <c r="O86" s="6" t="s">
        <v>206</v>
      </c>
      <c r="P86" s="6" t="s">
        <v>206</v>
      </c>
      <c r="Q86" s="6" t="s">
        <v>206</v>
      </c>
      <c r="R86" s="6" t="s">
        <v>206</v>
      </c>
      <c r="S86" s="6" t="s">
        <v>206</v>
      </c>
      <c r="T86" s="6" t="s">
        <v>206</v>
      </c>
      <c r="U86" s="15" t="s">
        <v>206</v>
      </c>
    </row>
    <row r="87" spans="1:21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6" t="s">
        <v>206</v>
      </c>
      <c r="I87" s="6" t="s">
        <v>206</v>
      </c>
      <c r="J87" s="15" t="s">
        <v>206</v>
      </c>
      <c r="K87" s="14" t="s">
        <v>206</v>
      </c>
      <c r="L87" s="6" t="s">
        <v>206</v>
      </c>
      <c r="M87" s="6" t="s">
        <v>206</v>
      </c>
      <c r="N87" s="6" t="s">
        <v>206</v>
      </c>
      <c r="O87" s="6" t="s">
        <v>206</v>
      </c>
      <c r="P87" s="6" t="s">
        <v>206</v>
      </c>
      <c r="Q87" s="6" t="s">
        <v>206</v>
      </c>
      <c r="R87" s="6" t="s">
        <v>206</v>
      </c>
      <c r="S87" s="6" t="s">
        <v>206</v>
      </c>
      <c r="T87" s="6" t="s">
        <v>206</v>
      </c>
      <c r="U87" s="15" t="s">
        <v>206</v>
      </c>
    </row>
    <row r="88" spans="1:21" x14ac:dyDescent="0.25">
      <c r="A88" s="22" t="s">
        <v>157</v>
      </c>
      <c r="B88" s="12">
        <f t="shared" ref="B88:J88" si="20">SUM(B84:B87)</f>
        <v>36854391</v>
      </c>
      <c r="C88" s="5">
        <f t="shared" si="20"/>
        <v>89133611</v>
      </c>
      <c r="D88" s="5">
        <f t="shared" si="20"/>
        <v>161330478</v>
      </c>
      <c r="E88" s="5">
        <f t="shared" si="20"/>
        <v>239677986</v>
      </c>
      <c r="F88" s="5">
        <f t="shared" si="20"/>
        <v>53264241</v>
      </c>
      <c r="G88" s="5">
        <f t="shared" si="20"/>
        <v>158279151</v>
      </c>
      <c r="H88" s="5">
        <f t="shared" si="20"/>
        <v>1541443</v>
      </c>
      <c r="I88" s="5">
        <f t="shared" si="20"/>
        <v>10966800</v>
      </c>
      <c r="J88" s="13">
        <f t="shared" si="20"/>
        <v>751048101</v>
      </c>
      <c r="K88" s="12">
        <f t="shared" ref="K88:U88" si="21">SUM(K84:K87)</f>
        <v>10462254</v>
      </c>
      <c r="L88" s="5">
        <f t="shared" si="21"/>
        <v>84629926</v>
      </c>
      <c r="M88" s="5">
        <f t="shared" si="21"/>
        <v>134176379</v>
      </c>
      <c r="N88" s="5">
        <f t="shared" si="21"/>
        <v>218893148</v>
      </c>
      <c r="O88" s="5">
        <f t="shared" si="21"/>
        <v>16219672</v>
      </c>
      <c r="P88" s="5">
        <f t="shared" si="21"/>
        <v>132803453</v>
      </c>
      <c r="Q88" s="5">
        <f t="shared" si="21"/>
        <v>0</v>
      </c>
      <c r="R88" s="5">
        <f t="shared" si="21"/>
        <v>18518794</v>
      </c>
      <c r="S88" s="5">
        <f t="shared" si="21"/>
        <v>-9698652</v>
      </c>
      <c r="T88" s="5">
        <f t="shared" si="21"/>
        <v>35993491</v>
      </c>
      <c r="U88" s="13">
        <f t="shared" si="21"/>
        <v>641998465</v>
      </c>
    </row>
    <row r="89" spans="1:21" x14ac:dyDescent="0.25">
      <c r="A89" s="24"/>
      <c r="B89" s="32"/>
      <c r="C89" s="33"/>
      <c r="D89" s="33"/>
      <c r="E89" s="33"/>
      <c r="F89" s="33"/>
      <c r="G89" s="33"/>
      <c r="H89" s="33"/>
      <c r="I89" s="33"/>
      <c r="J89" s="34"/>
      <c r="K89" s="32"/>
      <c r="L89" s="33"/>
      <c r="M89" s="33"/>
      <c r="N89" s="33"/>
      <c r="O89" s="33"/>
      <c r="P89" s="33"/>
      <c r="Q89" s="33"/>
      <c r="R89" s="33"/>
      <c r="S89" s="33"/>
      <c r="T89" s="33"/>
      <c r="U89" s="34"/>
    </row>
    <row r="90" spans="1:21" x14ac:dyDescent="0.25">
      <c r="A90" s="22" t="s">
        <v>169</v>
      </c>
      <c r="B90" s="32"/>
      <c r="C90" s="33"/>
      <c r="D90" s="33"/>
      <c r="E90" s="33"/>
      <c r="F90" s="33"/>
      <c r="G90" s="33"/>
      <c r="H90" s="33"/>
      <c r="I90" s="33"/>
      <c r="J90" s="34"/>
      <c r="K90" s="32"/>
      <c r="L90" s="33"/>
      <c r="M90" s="33"/>
      <c r="N90" s="33"/>
      <c r="O90" s="33"/>
      <c r="P90" s="33"/>
      <c r="Q90" s="33"/>
      <c r="R90" s="33"/>
      <c r="S90" s="33"/>
      <c r="T90" s="33"/>
      <c r="U90" s="34"/>
    </row>
    <row r="91" spans="1:21" x14ac:dyDescent="0.25">
      <c r="A91" s="25" t="s">
        <v>202</v>
      </c>
      <c r="B91" s="14">
        <v>44275786.229999997</v>
      </c>
      <c r="C91" s="6">
        <v>145178904.72999999</v>
      </c>
      <c r="D91" s="6">
        <v>211976003.38</v>
      </c>
      <c r="E91" s="6">
        <v>382949677.98000002</v>
      </c>
      <c r="F91" s="6">
        <v>76215551.060000002</v>
      </c>
      <c r="G91" s="6">
        <v>233192821.94</v>
      </c>
      <c r="H91" s="6">
        <v>33893632.100000001</v>
      </c>
      <c r="I91" s="6">
        <v>9578568</v>
      </c>
      <c r="J91" s="15">
        <v>1137260945.4200001</v>
      </c>
      <c r="K91" s="14">
        <v>54873045.469999999</v>
      </c>
      <c r="L91" s="6">
        <v>141158501.44999999</v>
      </c>
      <c r="M91" s="6">
        <v>193932643.55000001</v>
      </c>
      <c r="N91" s="6">
        <v>363953431.76999998</v>
      </c>
      <c r="O91" s="6">
        <v>50245469.490000002</v>
      </c>
      <c r="P91" s="6">
        <v>204232644.38</v>
      </c>
      <c r="Q91" s="6">
        <v>19948843.280000001</v>
      </c>
      <c r="R91" s="6">
        <v>8967731.2200000007</v>
      </c>
      <c r="S91" s="6">
        <v>19249422.539999999</v>
      </c>
      <c r="T91" s="6">
        <v>0</v>
      </c>
      <c r="U91" s="15">
        <v>1056561733.15</v>
      </c>
    </row>
    <row r="92" spans="1:21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6" t="s">
        <v>206</v>
      </c>
      <c r="I92" s="6" t="s">
        <v>206</v>
      </c>
      <c r="J92" s="15" t="s">
        <v>206</v>
      </c>
      <c r="K92" s="14" t="s">
        <v>206</v>
      </c>
      <c r="L92" s="6" t="s">
        <v>206</v>
      </c>
      <c r="M92" s="6" t="s">
        <v>206</v>
      </c>
      <c r="N92" s="6" t="s">
        <v>206</v>
      </c>
      <c r="O92" s="6" t="s">
        <v>206</v>
      </c>
      <c r="P92" s="6" t="s">
        <v>206</v>
      </c>
      <c r="Q92" s="6" t="s">
        <v>206</v>
      </c>
      <c r="R92" s="6" t="s">
        <v>206</v>
      </c>
      <c r="S92" s="6" t="s">
        <v>206</v>
      </c>
      <c r="T92" s="6" t="s">
        <v>206</v>
      </c>
      <c r="U92" s="15" t="s">
        <v>206</v>
      </c>
    </row>
    <row r="93" spans="1:21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6" t="s">
        <v>206</v>
      </c>
      <c r="I93" s="6" t="s">
        <v>206</v>
      </c>
      <c r="J93" s="15" t="s">
        <v>206</v>
      </c>
      <c r="K93" s="14" t="s">
        <v>206</v>
      </c>
      <c r="L93" s="6" t="s">
        <v>206</v>
      </c>
      <c r="M93" s="6" t="s">
        <v>206</v>
      </c>
      <c r="N93" s="6" t="s">
        <v>206</v>
      </c>
      <c r="O93" s="6" t="s">
        <v>206</v>
      </c>
      <c r="P93" s="6" t="s">
        <v>206</v>
      </c>
      <c r="Q93" s="6" t="s">
        <v>206</v>
      </c>
      <c r="R93" s="6" t="s">
        <v>206</v>
      </c>
      <c r="S93" s="6" t="s">
        <v>206</v>
      </c>
      <c r="T93" s="6" t="s">
        <v>206</v>
      </c>
      <c r="U93" s="15" t="s">
        <v>206</v>
      </c>
    </row>
    <row r="94" spans="1:21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6" t="s">
        <v>206</v>
      </c>
      <c r="I94" s="6" t="s">
        <v>206</v>
      </c>
      <c r="J94" s="15" t="s">
        <v>206</v>
      </c>
      <c r="K94" s="14" t="s">
        <v>206</v>
      </c>
      <c r="L94" s="6" t="s">
        <v>206</v>
      </c>
      <c r="M94" s="6" t="s">
        <v>206</v>
      </c>
      <c r="N94" s="6" t="s">
        <v>206</v>
      </c>
      <c r="O94" s="6" t="s">
        <v>206</v>
      </c>
      <c r="P94" s="6" t="s">
        <v>206</v>
      </c>
      <c r="Q94" s="6" t="s">
        <v>206</v>
      </c>
      <c r="R94" s="6" t="s">
        <v>206</v>
      </c>
      <c r="S94" s="6" t="s">
        <v>206</v>
      </c>
      <c r="T94" s="6" t="s">
        <v>206</v>
      </c>
      <c r="U94" s="15" t="s">
        <v>206</v>
      </c>
    </row>
    <row r="95" spans="1:21" x14ac:dyDescent="0.25">
      <c r="A95" s="22" t="s">
        <v>157</v>
      </c>
      <c r="B95" s="12">
        <f t="shared" ref="B95:J95" si="22">SUM(B91:B94)</f>
        <v>44275786.229999997</v>
      </c>
      <c r="C95" s="5">
        <f t="shared" si="22"/>
        <v>145178904.72999999</v>
      </c>
      <c r="D95" s="5">
        <f t="shared" si="22"/>
        <v>211976003.38</v>
      </c>
      <c r="E95" s="5">
        <f t="shared" si="22"/>
        <v>382949677.98000002</v>
      </c>
      <c r="F95" s="5">
        <f t="shared" si="22"/>
        <v>76215551.060000002</v>
      </c>
      <c r="G95" s="5">
        <f t="shared" si="22"/>
        <v>233192821.94</v>
      </c>
      <c r="H95" s="5">
        <f t="shared" si="22"/>
        <v>33893632.100000001</v>
      </c>
      <c r="I95" s="5">
        <f t="shared" si="22"/>
        <v>9578568</v>
      </c>
      <c r="J95" s="13">
        <f t="shared" si="22"/>
        <v>1137260945.4200001</v>
      </c>
      <c r="K95" s="12">
        <f t="shared" ref="K95:U95" si="23">SUM(K91:K94)</f>
        <v>54873045.469999999</v>
      </c>
      <c r="L95" s="5">
        <f t="shared" si="23"/>
        <v>141158501.44999999</v>
      </c>
      <c r="M95" s="5">
        <f t="shared" si="23"/>
        <v>193932643.55000001</v>
      </c>
      <c r="N95" s="5">
        <f t="shared" si="23"/>
        <v>363953431.76999998</v>
      </c>
      <c r="O95" s="5">
        <f t="shared" si="23"/>
        <v>50245469.490000002</v>
      </c>
      <c r="P95" s="5">
        <f t="shared" si="23"/>
        <v>204232644.38</v>
      </c>
      <c r="Q95" s="5">
        <f t="shared" si="23"/>
        <v>19948843.280000001</v>
      </c>
      <c r="R95" s="5">
        <f t="shared" si="23"/>
        <v>8967731.2200000007</v>
      </c>
      <c r="S95" s="5">
        <f t="shared" si="23"/>
        <v>19249422.539999999</v>
      </c>
      <c r="T95" s="5">
        <f t="shared" si="23"/>
        <v>0</v>
      </c>
      <c r="U95" s="13">
        <f t="shared" si="23"/>
        <v>1056561733.15</v>
      </c>
    </row>
    <row r="96" spans="1:21" x14ac:dyDescent="0.25">
      <c r="A96" s="24"/>
      <c r="B96" s="32"/>
      <c r="C96" s="33"/>
      <c r="D96" s="33"/>
      <c r="E96" s="33"/>
      <c r="F96" s="33"/>
      <c r="G96" s="33"/>
      <c r="H96" s="33"/>
      <c r="I96" s="33"/>
      <c r="J96" s="34"/>
      <c r="K96" s="32"/>
      <c r="L96" s="33"/>
      <c r="M96" s="33"/>
      <c r="N96" s="33"/>
      <c r="O96" s="33"/>
      <c r="P96" s="33"/>
      <c r="Q96" s="33"/>
      <c r="R96" s="33"/>
      <c r="S96" s="33"/>
      <c r="T96" s="33"/>
      <c r="U96" s="34"/>
    </row>
    <row r="97" spans="1:21" x14ac:dyDescent="0.25">
      <c r="A97" s="22" t="s">
        <v>170</v>
      </c>
      <c r="B97" s="32"/>
      <c r="C97" s="33"/>
      <c r="D97" s="33"/>
      <c r="E97" s="33"/>
      <c r="F97" s="33"/>
      <c r="G97" s="33"/>
      <c r="H97" s="33"/>
      <c r="I97" s="33"/>
      <c r="J97" s="34"/>
      <c r="K97" s="32"/>
      <c r="L97" s="33"/>
      <c r="M97" s="33"/>
      <c r="N97" s="33"/>
      <c r="O97" s="33"/>
      <c r="P97" s="33"/>
      <c r="Q97" s="33"/>
      <c r="R97" s="33"/>
      <c r="S97" s="33"/>
      <c r="T97" s="33"/>
      <c r="U97" s="34"/>
    </row>
    <row r="98" spans="1:21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6" t="s">
        <v>207</v>
      </c>
      <c r="I98" s="6" t="s">
        <v>207</v>
      </c>
      <c r="J98" s="15" t="s">
        <v>207</v>
      </c>
      <c r="K98" s="14" t="s">
        <v>207</v>
      </c>
      <c r="L98" s="6" t="s">
        <v>207</v>
      </c>
      <c r="M98" s="6" t="s">
        <v>207</v>
      </c>
      <c r="N98" s="6" t="s">
        <v>207</v>
      </c>
      <c r="O98" s="6" t="s">
        <v>207</v>
      </c>
      <c r="P98" s="6" t="s">
        <v>207</v>
      </c>
      <c r="Q98" s="6" t="s">
        <v>207</v>
      </c>
      <c r="R98" s="6" t="s">
        <v>207</v>
      </c>
      <c r="S98" s="6" t="s">
        <v>207</v>
      </c>
      <c r="T98" s="6" t="s">
        <v>207</v>
      </c>
      <c r="U98" s="15" t="s">
        <v>207</v>
      </c>
    </row>
    <row r="99" spans="1:21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6" t="s">
        <v>206</v>
      </c>
      <c r="I99" s="6" t="s">
        <v>206</v>
      </c>
      <c r="J99" s="15" t="s">
        <v>206</v>
      </c>
      <c r="K99" s="14" t="s">
        <v>206</v>
      </c>
      <c r="L99" s="6" t="s">
        <v>206</v>
      </c>
      <c r="M99" s="6" t="s">
        <v>206</v>
      </c>
      <c r="N99" s="6" t="s">
        <v>206</v>
      </c>
      <c r="O99" s="6" t="s">
        <v>206</v>
      </c>
      <c r="P99" s="6" t="s">
        <v>206</v>
      </c>
      <c r="Q99" s="6" t="s">
        <v>206</v>
      </c>
      <c r="R99" s="6" t="s">
        <v>206</v>
      </c>
      <c r="S99" s="6" t="s">
        <v>206</v>
      </c>
      <c r="T99" s="6" t="s">
        <v>206</v>
      </c>
      <c r="U99" s="15" t="s">
        <v>206</v>
      </c>
    </row>
    <row r="100" spans="1:21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6" t="s">
        <v>206</v>
      </c>
      <c r="I100" s="6" t="s">
        <v>206</v>
      </c>
      <c r="J100" s="15" t="s">
        <v>206</v>
      </c>
      <c r="K100" s="14" t="s">
        <v>206</v>
      </c>
      <c r="L100" s="6" t="s">
        <v>206</v>
      </c>
      <c r="M100" s="6" t="s">
        <v>206</v>
      </c>
      <c r="N100" s="6" t="s">
        <v>206</v>
      </c>
      <c r="O100" s="6" t="s">
        <v>206</v>
      </c>
      <c r="P100" s="6" t="s">
        <v>206</v>
      </c>
      <c r="Q100" s="6" t="s">
        <v>206</v>
      </c>
      <c r="R100" s="6" t="s">
        <v>206</v>
      </c>
      <c r="S100" s="6" t="s">
        <v>206</v>
      </c>
      <c r="T100" s="6" t="s">
        <v>206</v>
      </c>
      <c r="U100" s="15" t="s">
        <v>206</v>
      </c>
    </row>
    <row r="101" spans="1:21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6" t="s">
        <v>206</v>
      </c>
      <c r="I101" s="6" t="s">
        <v>206</v>
      </c>
      <c r="J101" s="15" t="s">
        <v>206</v>
      </c>
      <c r="K101" s="14" t="s">
        <v>206</v>
      </c>
      <c r="L101" s="6" t="s">
        <v>206</v>
      </c>
      <c r="M101" s="6" t="s">
        <v>206</v>
      </c>
      <c r="N101" s="6" t="s">
        <v>206</v>
      </c>
      <c r="O101" s="6" t="s">
        <v>206</v>
      </c>
      <c r="P101" s="6" t="s">
        <v>206</v>
      </c>
      <c r="Q101" s="6" t="s">
        <v>206</v>
      </c>
      <c r="R101" s="6" t="s">
        <v>206</v>
      </c>
      <c r="S101" s="6" t="s">
        <v>206</v>
      </c>
      <c r="T101" s="6" t="s">
        <v>206</v>
      </c>
      <c r="U101" s="15" t="s">
        <v>206</v>
      </c>
    </row>
    <row r="102" spans="1:21" x14ac:dyDescent="0.25">
      <c r="A102" s="22" t="s">
        <v>157</v>
      </c>
      <c r="B102" s="12">
        <f t="shared" ref="B102:J102" si="24">SUM(B98:B101)</f>
        <v>0</v>
      </c>
      <c r="C102" s="5">
        <f t="shared" si="24"/>
        <v>0</v>
      </c>
      <c r="D102" s="5">
        <f t="shared" si="24"/>
        <v>0</v>
      </c>
      <c r="E102" s="5">
        <f t="shared" si="24"/>
        <v>0</v>
      </c>
      <c r="F102" s="5">
        <f t="shared" si="24"/>
        <v>0</v>
      </c>
      <c r="G102" s="5">
        <f t="shared" si="24"/>
        <v>0</v>
      </c>
      <c r="H102" s="5">
        <f t="shared" si="24"/>
        <v>0</v>
      </c>
      <c r="I102" s="5">
        <f t="shared" si="24"/>
        <v>0</v>
      </c>
      <c r="J102" s="13">
        <f t="shared" si="24"/>
        <v>0</v>
      </c>
      <c r="K102" s="12">
        <f t="shared" ref="K102:U102" si="25">SUM(K98:K101)</f>
        <v>0</v>
      </c>
      <c r="L102" s="5">
        <f t="shared" si="25"/>
        <v>0</v>
      </c>
      <c r="M102" s="5">
        <f t="shared" si="25"/>
        <v>0</v>
      </c>
      <c r="N102" s="5">
        <f t="shared" si="25"/>
        <v>0</v>
      </c>
      <c r="O102" s="5">
        <f t="shared" si="25"/>
        <v>0</v>
      </c>
      <c r="P102" s="5">
        <f t="shared" si="25"/>
        <v>0</v>
      </c>
      <c r="Q102" s="5">
        <f t="shared" si="25"/>
        <v>0</v>
      </c>
      <c r="R102" s="5">
        <f t="shared" si="25"/>
        <v>0</v>
      </c>
      <c r="S102" s="5">
        <f t="shared" si="25"/>
        <v>0</v>
      </c>
      <c r="T102" s="5">
        <f t="shared" si="25"/>
        <v>0</v>
      </c>
      <c r="U102" s="13">
        <f t="shared" si="25"/>
        <v>0</v>
      </c>
    </row>
    <row r="103" spans="1:21" x14ac:dyDescent="0.25">
      <c r="A103" s="24"/>
      <c r="B103" s="32"/>
      <c r="C103" s="33"/>
      <c r="D103" s="33"/>
      <c r="E103" s="33"/>
      <c r="F103" s="33"/>
      <c r="G103" s="33"/>
      <c r="H103" s="33"/>
      <c r="I103" s="33"/>
      <c r="J103" s="34"/>
      <c r="K103" s="32"/>
      <c r="L103" s="33"/>
      <c r="M103" s="33"/>
      <c r="N103" s="33"/>
      <c r="O103" s="33"/>
      <c r="P103" s="33"/>
      <c r="Q103" s="33"/>
      <c r="R103" s="33"/>
      <c r="S103" s="33"/>
      <c r="T103" s="33"/>
      <c r="U103" s="34"/>
    </row>
    <row r="104" spans="1:21" x14ac:dyDescent="0.25">
      <c r="A104" s="22" t="s">
        <v>171</v>
      </c>
      <c r="B104" s="32"/>
      <c r="C104" s="33"/>
      <c r="D104" s="33"/>
      <c r="E104" s="33"/>
      <c r="F104" s="33"/>
      <c r="G104" s="33"/>
      <c r="H104" s="33"/>
      <c r="I104" s="33"/>
      <c r="J104" s="34"/>
      <c r="K104" s="32"/>
      <c r="L104" s="33"/>
      <c r="M104" s="33"/>
      <c r="N104" s="33"/>
      <c r="O104" s="33"/>
      <c r="P104" s="33"/>
      <c r="Q104" s="33"/>
      <c r="R104" s="33"/>
      <c r="S104" s="33"/>
      <c r="T104" s="33"/>
      <c r="U104" s="34"/>
    </row>
    <row r="105" spans="1:21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6" t="s">
        <v>207</v>
      </c>
      <c r="I105" s="6" t="s">
        <v>207</v>
      </c>
      <c r="J105" s="15" t="s">
        <v>207</v>
      </c>
      <c r="K105" s="14" t="s">
        <v>207</v>
      </c>
      <c r="L105" s="6" t="s">
        <v>207</v>
      </c>
      <c r="M105" s="6" t="s">
        <v>207</v>
      </c>
      <c r="N105" s="6" t="s">
        <v>207</v>
      </c>
      <c r="O105" s="6" t="s">
        <v>207</v>
      </c>
      <c r="P105" s="6" t="s">
        <v>207</v>
      </c>
      <c r="Q105" s="6" t="s">
        <v>207</v>
      </c>
      <c r="R105" s="6" t="s">
        <v>207</v>
      </c>
      <c r="S105" s="6" t="s">
        <v>207</v>
      </c>
      <c r="T105" s="6" t="s">
        <v>207</v>
      </c>
      <c r="U105" s="15" t="s">
        <v>207</v>
      </c>
    </row>
    <row r="106" spans="1:21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6" t="s">
        <v>206</v>
      </c>
      <c r="I106" s="6" t="s">
        <v>206</v>
      </c>
      <c r="J106" s="15" t="s">
        <v>206</v>
      </c>
      <c r="K106" s="14" t="s">
        <v>206</v>
      </c>
      <c r="L106" s="6" t="s">
        <v>206</v>
      </c>
      <c r="M106" s="6" t="s">
        <v>206</v>
      </c>
      <c r="N106" s="6" t="s">
        <v>206</v>
      </c>
      <c r="O106" s="6" t="s">
        <v>206</v>
      </c>
      <c r="P106" s="6" t="s">
        <v>206</v>
      </c>
      <c r="Q106" s="6" t="s">
        <v>206</v>
      </c>
      <c r="R106" s="6" t="s">
        <v>206</v>
      </c>
      <c r="S106" s="6" t="s">
        <v>206</v>
      </c>
      <c r="T106" s="6" t="s">
        <v>206</v>
      </c>
      <c r="U106" s="15" t="s">
        <v>206</v>
      </c>
    </row>
    <row r="107" spans="1:21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6" t="s">
        <v>206</v>
      </c>
      <c r="I107" s="6" t="s">
        <v>206</v>
      </c>
      <c r="J107" s="15" t="s">
        <v>206</v>
      </c>
      <c r="K107" s="14" t="s">
        <v>206</v>
      </c>
      <c r="L107" s="6" t="s">
        <v>206</v>
      </c>
      <c r="M107" s="6" t="s">
        <v>206</v>
      </c>
      <c r="N107" s="6" t="s">
        <v>206</v>
      </c>
      <c r="O107" s="6" t="s">
        <v>206</v>
      </c>
      <c r="P107" s="6" t="s">
        <v>206</v>
      </c>
      <c r="Q107" s="6" t="s">
        <v>206</v>
      </c>
      <c r="R107" s="6" t="s">
        <v>206</v>
      </c>
      <c r="S107" s="6" t="s">
        <v>206</v>
      </c>
      <c r="T107" s="6" t="s">
        <v>206</v>
      </c>
      <c r="U107" s="15" t="s">
        <v>206</v>
      </c>
    </row>
    <row r="108" spans="1:21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6" t="s">
        <v>206</v>
      </c>
      <c r="I108" s="6" t="s">
        <v>206</v>
      </c>
      <c r="J108" s="15" t="s">
        <v>206</v>
      </c>
      <c r="K108" s="14" t="s">
        <v>206</v>
      </c>
      <c r="L108" s="6" t="s">
        <v>206</v>
      </c>
      <c r="M108" s="6" t="s">
        <v>206</v>
      </c>
      <c r="N108" s="6" t="s">
        <v>206</v>
      </c>
      <c r="O108" s="6" t="s">
        <v>206</v>
      </c>
      <c r="P108" s="6" t="s">
        <v>206</v>
      </c>
      <c r="Q108" s="6" t="s">
        <v>206</v>
      </c>
      <c r="R108" s="6" t="s">
        <v>206</v>
      </c>
      <c r="S108" s="6" t="s">
        <v>206</v>
      </c>
      <c r="T108" s="6" t="s">
        <v>206</v>
      </c>
      <c r="U108" s="15" t="s">
        <v>206</v>
      </c>
    </row>
    <row r="109" spans="1:21" x14ac:dyDescent="0.25">
      <c r="A109" s="22" t="s">
        <v>157</v>
      </c>
      <c r="B109" s="12">
        <f t="shared" ref="B109:J109" si="26">SUM(B105:B108)</f>
        <v>0</v>
      </c>
      <c r="C109" s="5">
        <f t="shared" si="26"/>
        <v>0</v>
      </c>
      <c r="D109" s="5">
        <f t="shared" si="26"/>
        <v>0</v>
      </c>
      <c r="E109" s="5">
        <f t="shared" si="26"/>
        <v>0</v>
      </c>
      <c r="F109" s="5">
        <f t="shared" si="26"/>
        <v>0</v>
      </c>
      <c r="G109" s="5">
        <f t="shared" si="26"/>
        <v>0</v>
      </c>
      <c r="H109" s="5">
        <f t="shared" si="26"/>
        <v>0</v>
      </c>
      <c r="I109" s="5">
        <f t="shared" si="26"/>
        <v>0</v>
      </c>
      <c r="J109" s="13">
        <f t="shared" si="26"/>
        <v>0</v>
      </c>
      <c r="K109" s="12">
        <f t="shared" ref="K109:U109" si="27">SUM(K105:K108)</f>
        <v>0</v>
      </c>
      <c r="L109" s="5">
        <f t="shared" si="27"/>
        <v>0</v>
      </c>
      <c r="M109" s="5">
        <f t="shared" si="27"/>
        <v>0</v>
      </c>
      <c r="N109" s="5">
        <f t="shared" si="27"/>
        <v>0</v>
      </c>
      <c r="O109" s="5">
        <f t="shared" si="27"/>
        <v>0</v>
      </c>
      <c r="P109" s="5">
        <f t="shared" si="27"/>
        <v>0</v>
      </c>
      <c r="Q109" s="5">
        <f t="shared" si="27"/>
        <v>0</v>
      </c>
      <c r="R109" s="5">
        <f t="shared" si="27"/>
        <v>0</v>
      </c>
      <c r="S109" s="5">
        <f t="shared" si="27"/>
        <v>0</v>
      </c>
      <c r="T109" s="5">
        <f t="shared" si="27"/>
        <v>0</v>
      </c>
      <c r="U109" s="13">
        <f t="shared" si="27"/>
        <v>0</v>
      </c>
    </row>
    <row r="110" spans="1:21" x14ac:dyDescent="0.25">
      <c r="A110" s="24"/>
      <c r="B110" s="32"/>
      <c r="C110" s="33"/>
      <c r="D110" s="33"/>
      <c r="E110" s="33"/>
      <c r="F110" s="33"/>
      <c r="G110" s="33"/>
      <c r="H110" s="33"/>
      <c r="I110" s="33"/>
      <c r="J110" s="34"/>
      <c r="K110" s="32"/>
      <c r="L110" s="33"/>
      <c r="M110" s="33"/>
      <c r="N110" s="33"/>
      <c r="O110" s="33"/>
      <c r="P110" s="33"/>
      <c r="Q110" s="33"/>
      <c r="R110" s="33"/>
      <c r="S110" s="33"/>
      <c r="T110" s="33"/>
      <c r="U110" s="34"/>
    </row>
    <row r="111" spans="1:21" x14ac:dyDescent="0.25">
      <c r="A111" s="22" t="s">
        <v>172</v>
      </c>
      <c r="B111" s="32"/>
      <c r="C111" s="33"/>
      <c r="D111" s="33"/>
      <c r="E111" s="33"/>
      <c r="F111" s="33"/>
      <c r="G111" s="33"/>
      <c r="H111" s="33"/>
      <c r="I111" s="33"/>
      <c r="J111" s="34"/>
      <c r="K111" s="32"/>
      <c r="L111" s="33"/>
      <c r="M111" s="33"/>
      <c r="N111" s="33"/>
      <c r="O111" s="33"/>
      <c r="P111" s="33"/>
      <c r="Q111" s="33"/>
      <c r="R111" s="33"/>
      <c r="S111" s="33"/>
      <c r="T111" s="33"/>
      <c r="U111" s="34"/>
    </row>
    <row r="112" spans="1:21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6" t="s">
        <v>207</v>
      </c>
      <c r="I112" s="6" t="s">
        <v>207</v>
      </c>
      <c r="J112" s="15" t="s">
        <v>207</v>
      </c>
      <c r="K112" s="14" t="s">
        <v>207</v>
      </c>
      <c r="L112" s="6" t="s">
        <v>207</v>
      </c>
      <c r="M112" s="6" t="s">
        <v>207</v>
      </c>
      <c r="N112" s="6" t="s">
        <v>207</v>
      </c>
      <c r="O112" s="6" t="s">
        <v>207</v>
      </c>
      <c r="P112" s="6" t="s">
        <v>207</v>
      </c>
      <c r="Q112" s="6" t="s">
        <v>207</v>
      </c>
      <c r="R112" s="6" t="s">
        <v>207</v>
      </c>
      <c r="S112" s="6" t="s">
        <v>207</v>
      </c>
      <c r="T112" s="6" t="s">
        <v>207</v>
      </c>
      <c r="U112" s="15" t="s">
        <v>207</v>
      </c>
    </row>
    <row r="113" spans="1:21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6" t="s">
        <v>206</v>
      </c>
      <c r="I113" s="6" t="s">
        <v>206</v>
      </c>
      <c r="J113" s="15" t="s">
        <v>206</v>
      </c>
      <c r="K113" s="14" t="s">
        <v>206</v>
      </c>
      <c r="L113" s="6" t="s">
        <v>206</v>
      </c>
      <c r="M113" s="6" t="s">
        <v>206</v>
      </c>
      <c r="N113" s="6" t="s">
        <v>206</v>
      </c>
      <c r="O113" s="6" t="s">
        <v>206</v>
      </c>
      <c r="P113" s="6" t="s">
        <v>206</v>
      </c>
      <c r="Q113" s="6" t="s">
        <v>206</v>
      </c>
      <c r="R113" s="6" t="s">
        <v>206</v>
      </c>
      <c r="S113" s="6" t="s">
        <v>206</v>
      </c>
      <c r="T113" s="6" t="s">
        <v>206</v>
      </c>
      <c r="U113" s="15" t="s">
        <v>206</v>
      </c>
    </row>
    <row r="114" spans="1:21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6" t="s">
        <v>206</v>
      </c>
      <c r="I114" s="6" t="s">
        <v>206</v>
      </c>
      <c r="J114" s="15" t="s">
        <v>206</v>
      </c>
      <c r="K114" s="14" t="s">
        <v>206</v>
      </c>
      <c r="L114" s="6" t="s">
        <v>206</v>
      </c>
      <c r="M114" s="6" t="s">
        <v>206</v>
      </c>
      <c r="N114" s="6" t="s">
        <v>206</v>
      </c>
      <c r="O114" s="6" t="s">
        <v>206</v>
      </c>
      <c r="P114" s="6" t="s">
        <v>206</v>
      </c>
      <c r="Q114" s="6" t="s">
        <v>206</v>
      </c>
      <c r="R114" s="6" t="s">
        <v>206</v>
      </c>
      <c r="S114" s="6" t="s">
        <v>206</v>
      </c>
      <c r="T114" s="6" t="s">
        <v>206</v>
      </c>
      <c r="U114" s="15" t="s">
        <v>206</v>
      </c>
    </row>
    <row r="115" spans="1:21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6" t="s">
        <v>206</v>
      </c>
      <c r="I115" s="6" t="s">
        <v>206</v>
      </c>
      <c r="J115" s="15" t="s">
        <v>206</v>
      </c>
      <c r="K115" s="14" t="s">
        <v>206</v>
      </c>
      <c r="L115" s="6" t="s">
        <v>206</v>
      </c>
      <c r="M115" s="6" t="s">
        <v>206</v>
      </c>
      <c r="N115" s="6" t="s">
        <v>206</v>
      </c>
      <c r="O115" s="6" t="s">
        <v>206</v>
      </c>
      <c r="P115" s="6" t="s">
        <v>206</v>
      </c>
      <c r="Q115" s="6" t="s">
        <v>206</v>
      </c>
      <c r="R115" s="6" t="s">
        <v>206</v>
      </c>
      <c r="S115" s="6" t="s">
        <v>206</v>
      </c>
      <c r="T115" s="6" t="s">
        <v>206</v>
      </c>
      <c r="U115" s="15" t="s">
        <v>206</v>
      </c>
    </row>
    <row r="116" spans="1:21" x14ac:dyDescent="0.25">
      <c r="A116" s="22" t="s">
        <v>157</v>
      </c>
      <c r="B116" s="12">
        <f t="shared" ref="B116:J116" si="28">SUM(B112:B115)</f>
        <v>0</v>
      </c>
      <c r="C116" s="5">
        <f t="shared" si="28"/>
        <v>0</v>
      </c>
      <c r="D116" s="5">
        <f t="shared" si="28"/>
        <v>0</v>
      </c>
      <c r="E116" s="5">
        <f t="shared" si="28"/>
        <v>0</v>
      </c>
      <c r="F116" s="5">
        <f t="shared" si="28"/>
        <v>0</v>
      </c>
      <c r="G116" s="5">
        <f t="shared" si="28"/>
        <v>0</v>
      </c>
      <c r="H116" s="5">
        <f t="shared" si="28"/>
        <v>0</v>
      </c>
      <c r="I116" s="5">
        <f t="shared" si="28"/>
        <v>0</v>
      </c>
      <c r="J116" s="13">
        <f t="shared" si="28"/>
        <v>0</v>
      </c>
      <c r="K116" s="12">
        <f t="shared" ref="K116:U116" si="29">SUM(K112:K115)</f>
        <v>0</v>
      </c>
      <c r="L116" s="5">
        <f t="shared" si="29"/>
        <v>0</v>
      </c>
      <c r="M116" s="5">
        <f t="shared" si="29"/>
        <v>0</v>
      </c>
      <c r="N116" s="5">
        <f t="shared" si="29"/>
        <v>0</v>
      </c>
      <c r="O116" s="5">
        <f t="shared" si="29"/>
        <v>0</v>
      </c>
      <c r="P116" s="5">
        <f t="shared" si="29"/>
        <v>0</v>
      </c>
      <c r="Q116" s="5">
        <f t="shared" si="29"/>
        <v>0</v>
      </c>
      <c r="R116" s="5">
        <f t="shared" si="29"/>
        <v>0</v>
      </c>
      <c r="S116" s="5">
        <f t="shared" si="29"/>
        <v>0</v>
      </c>
      <c r="T116" s="5">
        <f t="shared" si="29"/>
        <v>0</v>
      </c>
      <c r="U116" s="13">
        <f t="shared" si="29"/>
        <v>0</v>
      </c>
    </row>
    <row r="117" spans="1:21" x14ac:dyDescent="0.25">
      <c r="A117" s="24"/>
      <c r="B117" s="32"/>
      <c r="C117" s="33"/>
      <c r="D117" s="33"/>
      <c r="E117" s="33"/>
      <c r="F117" s="33"/>
      <c r="G117" s="33"/>
      <c r="H117" s="33"/>
      <c r="I117" s="33"/>
      <c r="J117" s="34"/>
      <c r="K117" s="32"/>
      <c r="L117" s="33"/>
      <c r="M117" s="33"/>
      <c r="N117" s="33"/>
      <c r="O117" s="33"/>
      <c r="P117" s="33"/>
      <c r="Q117" s="33"/>
      <c r="R117" s="33"/>
      <c r="S117" s="33"/>
      <c r="T117" s="33"/>
      <c r="U117" s="34"/>
    </row>
    <row r="118" spans="1:21" x14ac:dyDescent="0.25">
      <c r="A118" s="22" t="s">
        <v>173</v>
      </c>
      <c r="B118" s="32"/>
      <c r="C118" s="33"/>
      <c r="D118" s="33"/>
      <c r="E118" s="33"/>
      <c r="F118" s="33"/>
      <c r="G118" s="33"/>
      <c r="H118" s="33"/>
      <c r="I118" s="33"/>
      <c r="J118" s="34"/>
      <c r="K118" s="32"/>
      <c r="L118" s="33"/>
      <c r="M118" s="33"/>
      <c r="N118" s="33"/>
      <c r="O118" s="33"/>
      <c r="P118" s="33"/>
      <c r="Q118" s="33"/>
      <c r="R118" s="33"/>
      <c r="S118" s="33"/>
      <c r="T118" s="33"/>
      <c r="U118" s="34"/>
    </row>
    <row r="119" spans="1:21" x14ac:dyDescent="0.25">
      <c r="A119" s="25" t="s">
        <v>202</v>
      </c>
      <c r="B119" s="14">
        <v>78009457.310000002</v>
      </c>
      <c r="C119" s="6">
        <v>202934827.16</v>
      </c>
      <c r="D119" s="6">
        <v>232399491.75999999</v>
      </c>
      <c r="E119" s="6">
        <v>333919340.30000001</v>
      </c>
      <c r="F119" s="6">
        <v>80433304.609999999</v>
      </c>
      <c r="G119" s="6">
        <v>367102870.73000002</v>
      </c>
      <c r="H119" s="6">
        <v>28371064.539999999</v>
      </c>
      <c r="I119" s="6">
        <v>3325997</v>
      </c>
      <c r="J119" s="15">
        <v>1326496353.4100001</v>
      </c>
      <c r="K119" s="14">
        <v>74914908.290000007</v>
      </c>
      <c r="L119" s="6">
        <v>198453411.34</v>
      </c>
      <c r="M119" s="6">
        <v>220432065.22999999</v>
      </c>
      <c r="N119" s="6">
        <v>320530234.82999998</v>
      </c>
      <c r="O119" s="6">
        <v>56494015.670000002</v>
      </c>
      <c r="P119" s="6">
        <v>324994039.13999999</v>
      </c>
      <c r="Q119" s="6">
        <v>15556845.210000001</v>
      </c>
      <c r="R119" s="6">
        <v>3397619.91</v>
      </c>
      <c r="S119" s="6">
        <v>16024037.85</v>
      </c>
      <c r="T119" s="6">
        <v>0</v>
      </c>
      <c r="U119" s="15">
        <v>1230797177.47</v>
      </c>
    </row>
    <row r="120" spans="1:21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6" t="s">
        <v>206</v>
      </c>
      <c r="I120" s="6" t="s">
        <v>206</v>
      </c>
      <c r="J120" s="15" t="s">
        <v>206</v>
      </c>
      <c r="K120" s="14" t="s">
        <v>206</v>
      </c>
      <c r="L120" s="6" t="s">
        <v>206</v>
      </c>
      <c r="M120" s="6" t="s">
        <v>206</v>
      </c>
      <c r="N120" s="6" t="s">
        <v>206</v>
      </c>
      <c r="O120" s="6" t="s">
        <v>206</v>
      </c>
      <c r="P120" s="6" t="s">
        <v>206</v>
      </c>
      <c r="Q120" s="6" t="s">
        <v>206</v>
      </c>
      <c r="R120" s="6" t="s">
        <v>206</v>
      </c>
      <c r="S120" s="6" t="s">
        <v>206</v>
      </c>
      <c r="T120" s="6" t="s">
        <v>206</v>
      </c>
      <c r="U120" s="15" t="s">
        <v>206</v>
      </c>
    </row>
    <row r="121" spans="1:21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6" t="s">
        <v>206</v>
      </c>
      <c r="I121" s="6" t="s">
        <v>206</v>
      </c>
      <c r="J121" s="15" t="s">
        <v>206</v>
      </c>
      <c r="K121" s="14" t="s">
        <v>206</v>
      </c>
      <c r="L121" s="6" t="s">
        <v>206</v>
      </c>
      <c r="M121" s="6" t="s">
        <v>206</v>
      </c>
      <c r="N121" s="6" t="s">
        <v>206</v>
      </c>
      <c r="O121" s="6" t="s">
        <v>206</v>
      </c>
      <c r="P121" s="6" t="s">
        <v>206</v>
      </c>
      <c r="Q121" s="6" t="s">
        <v>206</v>
      </c>
      <c r="R121" s="6" t="s">
        <v>206</v>
      </c>
      <c r="S121" s="6" t="s">
        <v>206</v>
      </c>
      <c r="T121" s="6" t="s">
        <v>206</v>
      </c>
      <c r="U121" s="15" t="s">
        <v>206</v>
      </c>
    </row>
    <row r="122" spans="1:21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6" t="s">
        <v>206</v>
      </c>
      <c r="I122" s="6" t="s">
        <v>206</v>
      </c>
      <c r="J122" s="15" t="s">
        <v>206</v>
      </c>
      <c r="K122" s="14" t="s">
        <v>206</v>
      </c>
      <c r="L122" s="6" t="s">
        <v>206</v>
      </c>
      <c r="M122" s="6" t="s">
        <v>206</v>
      </c>
      <c r="N122" s="6" t="s">
        <v>206</v>
      </c>
      <c r="O122" s="6" t="s">
        <v>206</v>
      </c>
      <c r="P122" s="6" t="s">
        <v>206</v>
      </c>
      <c r="Q122" s="6" t="s">
        <v>206</v>
      </c>
      <c r="R122" s="6" t="s">
        <v>206</v>
      </c>
      <c r="S122" s="6" t="s">
        <v>206</v>
      </c>
      <c r="T122" s="6" t="s">
        <v>206</v>
      </c>
      <c r="U122" s="15" t="s">
        <v>206</v>
      </c>
    </row>
    <row r="123" spans="1:21" x14ac:dyDescent="0.25">
      <c r="A123" s="22" t="s">
        <v>157</v>
      </c>
      <c r="B123" s="12">
        <f t="shared" ref="B123:J123" si="30">SUM(B119:B122)</f>
        <v>78009457.310000002</v>
      </c>
      <c r="C123" s="5">
        <f t="shared" si="30"/>
        <v>202934827.16</v>
      </c>
      <c r="D123" s="5">
        <f t="shared" si="30"/>
        <v>232399491.75999999</v>
      </c>
      <c r="E123" s="5">
        <f t="shared" si="30"/>
        <v>333919340.30000001</v>
      </c>
      <c r="F123" s="5">
        <f t="shared" si="30"/>
        <v>80433304.609999999</v>
      </c>
      <c r="G123" s="5">
        <f t="shared" si="30"/>
        <v>367102870.73000002</v>
      </c>
      <c r="H123" s="5">
        <f t="shared" si="30"/>
        <v>28371064.539999999</v>
      </c>
      <c r="I123" s="5">
        <f t="shared" si="30"/>
        <v>3325997</v>
      </c>
      <c r="J123" s="13">
        <f t="shared" si="30"/>
        <v>1326496353.4100001</v>
      </c>
      <c r="K123" s="12">
        <f t="shared" ref="K123:U123" si="31">SUM(K119:K122)</f>
        <v>74914908.290000007</v>
      </c>
      <c r="L123" s="5">
        <f t="shared" si="31"/>
        <v>198453411.34</v>
      </c>
      <c r="M123" s="5">
        <f t="shared" si="31"/>
        <v>220432065.22999999</v>
      </c>
      <c r="N123" s="5">
        <f t="shared" si="31"/>
        <v>320530234.82999998</v>
      </c>
      <c r="O123" s="5">
        <f t="shared" si="31"/>
        <v>56494015.670000002</v>
      </c>
      <c r="P123" s="5">
        <f t="shared" si="31"/>
        <v>324994039.13999999</v>
      </c>
      <c r="Q123" s="5">
        <f t="shared" si="31"/>
        <v>15556845.210000001</v>
      </c>
      <c r="R123" s="5">
        <f t="shared" si="31"/>
        <v>3397619.91</v>
      </c>
      <c r="S123" s="5">
        <f t="shared" si="31"/>
        <v>16024037.85</v>
      </c>
      <c r="T123" s="5">
        <f t="shared" si="31"/>
        <v>0</v>
      </c>
      <c r="U123" s="13">
        <f t="shared" si="31"/>
        <v>1230797177.47</v>
      </c>
    </row>
    <row r="124" spans="1:21" x14ac:dyDescent="0.25">
      <c r="A124" s="24"/>
      <c r="B124" s="32"/>
      <c r="C124" s="33"/>
      <c r="D124" s="33"/>
      <c r="E124" s="33"/>
      <c r="F124" s="33"/>
      <c r="G124" s="33"/>
      <c r="H124" s="33"/>
      <c r="I124" s="33"/>
      <c r="J124" s="34"/>
      <c r="K124" s="32"/>
      <c r="L124" s="33"/>
      <c r="M124" s="33"/>
      <c r="N124" s="33"/>
      <c r="O124" s="33"/>
      <c r="P124" s="33"/>
      <c r="Q124" s="33"/>
      <c r="R124" s="33"/>
      <c r="S124" s="33"/>
      <c r="T124" s="33"/>
      <c r="U124" s="34"/>
    </row>
    <row r="125" spans="1:21" x14ac:dyDescent="0.25">
      <c r="A125" s="22" t="s">
        <v>175</v>
      </c>
      <c r="B125" s="32"/>
      <c r="C125" s="33"/>
      <c r="D125" s="33"/>
      <c r="E125" s="33"/>
      <c r="F125" s="33"/>
      <c r="G125" s="33"/>
      <c r="H125" s="33"/>
      <c r="I125" s="33"/>
      <c r="J125" s="34"/>
      <c r="K125" s="32"/>
      <c r="L125" s="33"/>
      <c r="M125" s="33"/>
      <c r="N125" s="33"/>
      <c r="O125" s="33"/>
      <c r="P125" s="33"/>
      <c r="Q125" s="33"/>
      <c r="R125" s="33"/>
      <c r="S125" s="33"/>
      <c r="T125" s="33"/>
      <c r="U125" s="34"/>
    </row>
    <row r="126" spans="1:21" x14ac:dyDescent="0.25">
      <c r="A126" s="25" t="s">
        <v>202</v>
      </c>
      <c r="B126" s="14">
        <v>321429565</v>
      </c>
      <c r="C126" s="6">
        <v>613510085</v>
      </c>
      <c r="D126" s="6">
        <v>510756376</v>
      </c>
      <c r="E126" s="6">
        <v>749159875</v>
      </c>
      <c r="F126" s="6">
        <v>261866090</v>
      </c>
      <c r="G126" s="6">
        <v>497670621</v>
      </c>
      <c r="H126" s="6">
        <v>47906666</v>
      </c>
      <c r="I126" s="6">
        <v>76466700</v>
      </c>
      <c r="J126" s="15">
        <v>3078765978</v>
      </c>
      <c r="K126" s="14">
        <v>185085678</v>
      </c>
      <c r="L126" s="6">
        <v>605390466</v>
      </c>
      <c r="M126" s="6">
        <v>459467624</v>
      </c>
      <c r="N126" s="6">
        <v>710285077</v>
      </c>
      <c r="O126" s="6">
        <v>68194448</v>
      </c>
      <c r="P126" s="6">
        <v>424705682</v>
      </c>
      <c r="Q126" s="6">
        <v>0</v>
      </c>
      <c r="R126" s="6">
        <v>119040818</v>
      </c>
      <c r="S126" s="6">
        <v>-8782924</v>
      </c>
      <c r="T126" s="6">
        <v>205998217</v>
      </c>
      <c r="U126" s="15">
        <v>2769385086</v>
      </c>
    </row>
    <row r="127" spans="1:21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6" t="s">
        <v>206</v>
      </c>
      <c r="I127" s="6" t="s">
        <v>206</v>
      </c>
      <c r="J127" s="15" t="s">
        <v>206</v>
      </c>
      <c r="K127" s="14" t="s">
        <v>206</v>
      </c>
      <c r="L127" s="6" t="s">
        <v>206</v>
      </c>
      <c r="M127" s="6" t="s">
        <v>206</v>
      </c>
      <c r="N127" s="6" t="s">
        <v>206</v>
      </c>
      <c r="O127" s="6" t="s">
        <v>206</v>
      </c>
      <c r="P127" s="6" t="s">
        <v>206</v>
      </c>
      <c r="Q127" s="6" t="s">
        <v>206</v>
      </c>
      <c r="R127" s="6" t="s">
        <v>206</v>
      </c>
      <c r="S127" s="6" t="s">
        <v>206</v>
      </c>
      <c r="T127" s="6" t="s">
        <v>206</v>
      </c>
      <c r="U127" s="15" t="s">
        <v>206</v>
      </c>
    </row>
    <row r="128" spans="1:21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6" t="s">
        <v>206</v>
      </c>
      <c r="I128" s="6" t="s">
        <v>206</v>
      </c>
      <c r="J128" s="15" t="s">
        <v>206</v>
      </c>
      <c r="K128" s="14" t="s">
        <v>206</v>
      </c>
      <c r="L128" s="6" t="s">
        <v>206</v>
      </c>
      <c r="M128" s="6" t="s">
        <v>206</v>
      </c>
      <c r="N128" s="6" t="s">
        <v>206</v>
      </c>
      <c r="O128" s="6" t="s">
        <v>206</v>
      </c>
      <c r="P128" s="6" t="s">
        <v>206</v>
      </c>
      <c r="Q128" s="6" t="s">
        <v>206</v>
      </c>
      <c r="R128" s="6" t="s">
        <v>206</v>
      </c>
      <c r="S128" s="6" t="s">
        <v>206</v>
      </c>
      <c r="T128" s="6" t="s">
        <v>206</v>
      </c>
      <c r="U128" s="15" t="s">
        <v>206</v>
      </c>
    </row>
    <row r="129" spans="1:21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6" t="s">
        <v>206</v>
      </c>
      <c r="I129" s="6" t="s">
        <v>206</v>
      </c>
      <c r="J129" s="15" t="s">
        <v>206</v>
      </c>
      <c r="K129" s="14" t="s">
        <v>206</v>
      </c>
      <c r="L129" s="6" t="s">
        <v>206</v>
      </c>
      <c r="M129" s="6" t="s">
        <v>206</v>
      </c>
      <c r="N129" s="6" t="s">
        <v>206</v>
      </c>
      <c r="O129" s="6" t="s">
        <v>206</v>
      </c>
      <c r="P129" s="6" t="s">
        <v>206</v>
      </c>
      <c r="Q129" s="6" t="s">
        <v>206</v>
      </c>
      <c r="R129" s="6" t="s">
        <v>206</v>
      </c>
      <c r="S129" s="6" t="s">
        <v>206</v>
      </c>
      <c r="T129" s="6" t="s">
        <v>206</v>
      </c>
      <c r="U129" s="15" t="s">
        <v>206</v>
      </c>
    </row>
    <row r="130" spans="1:21" x14ac:dyDescent="0.25">
      <c r="A130" s="22" t="s">
        <v>157</v>
      </c>
      <c r="B130" s="12">
        <f t="shared" ref="B130:J130" si="32">SUM(B126:B129)</f>
        <v>321429565</v>
      </c>
      <c r="C130" s="5">
        <f t="shared" si="32"/>
        <v>613510085</v>
      </c>
      <c r="D130" s="5">
        <f t="shared" si="32"/>
        <v>510756376</v>
      </c>
      <c r="E130" s="5">
        <f t="shared" si="32"/>
        <v>749159875</v>
      </c>
      <c r="F130" s="5">
        <f t="shared" si="32"/>
        <v>261866090</v>
      </c>
      <c r="G130" s="5">
        <f t="shared" si="32"/>
        <v>497670621</v>
      </c>
      <c r="H130" s="5">
        <f t="shared" si="32"/>
        <v>47906666</v>
      </c>
      <c r="I130" s="5">
        <f t="shared" si="32"/>
        <v>76466700</v>
      </c>
      <c r="J130" s="13">
        <f t="shared" si="32"/>
        <v>3078765978</v>
      </c>
      <c r="K130" s="12">
        <f t="shared" ref="K130:U130" si="33">SUM(K126:K129)</f>
        <v>185085678</v>
      </c>
      <c r="L130" s="5">
        <f t="shared" si="33"/>
        <v>605390466</v>
      </c>
      <c r="M130" s="5">
        <f t="shared" si="33"/>
        <v>459467624</v>
      </c>
      <c r="N130" s="5">
        <f t="shared" si="33"/>
        <v>710285077</v>
      </c>
      <c r="O130" s="5">
        <f t="shared" si="33"/>
        <v>68194448</v>
      </c>
      <c r="P130" s="5">
        <f t="shared" si="33"/>
        <v>424705682</v>
      </c>
      <c r="Q130" s="5">
        <f t="shared" si="33"/>
        <v>0</v>
      </c>
      <c r="R130" s="5">
        <f t="shared" si="33"/>
        <v>119040818</v>
      </c>
      <c r="S130" s="5">
        <f t="shared" si="33"/>
        <v>-8782924</v>
      </c>
      <c r="T130" s="5">
        <f t="shared" si="33"/>
        <v>205998217</v>
      </c>
      <c r="U130" s="13">
        <f t="shared" si="33"/>
        <v>2769385086</v>
      </c>
    </row>
    <row r="131" spans="1:21" x14ac:dyDescent="0.25">
      <c r="A131" s="24"/>
      <c r="B131" s="32"/>
      <c r="C131" s="33"/>
      <c r="D131" s="33"/>
      <c r="E131" s="33"/>
      <c r="F131" s="33"/>
      <c r="G131" s="33"/>
      <c r="H131" s="33"/>
      <c r="I131" s="33"/>
      <c r="J131" s="34"/>
      <c r="K131" s="32"/>
      <c r="L131" s="33"/>
      <c r="M131" s="33"/>
      <c r="N131" s="33"/>
      <c r="O131" s="33"/>
      <c r="P131" s="33"/>
      <c r="Q131" s="33"/>
      <c r="R131" s="33"/>
      <c r="S131" s="33"/>
      <c r="T131" s="33"/>
      <c r="U131" s="34"/>
    </row>
    <row r="132" spans="1:21" x14ac:dyDescent="0.25">
      <c r="A132" s="22" t="s">
        <v>174</v>
      </c>
      <c r="B132" s="32"/>
      <c r="C132" s="33"/>
      <c r="D132" s="33"/>
      <c r="E132" s="33"/>
      <c r="F132" s="33"/>
      <c r="G132" s="33"/>
      <c r="H132" s="33"/>
      <c r="I132" s="33"/>
      <c r="J132" s="34"/>
      <c r="K132" s="32"/>
      <c r="L132" s="33"/>
      <c r="M132" s="33"/>
      <c r="N132" s="33"/>
      <c r="O132" s="33"/>
      <c r="P132" s="33"/>
      <c r="Q132" s="33"/>
      <c r="R132" s="33"/>
      <c r="S132" s="33"/>
      <c r="T132" s="33"/>
      <c r="U132" s="34"/>
    </row>
    <row r="133" spans="1:21" x14ac:dyDescent="0.25">
      <c r="A133" s="25" t="s">
        <v>202</v>
      </c>
      <c r="B133" s="14">
        <v>117885744</v>
      </c>
      <c r="C133" s="6">
        <v>176034401</v>
      </c>
      <c r="D133" s="6">
        <v>139189981</v>
      </c>
      <c r="E133" s="6">
        <v>224151989</v>
      </c>
      <c r="F133" s="6">
        <v>47707948</v>
      </c>
      <c r="G133" s="6">
        <v>175529842</v>
      </c>
      <c r="H133" s="6">
        <v>33065314</v>
      </c>
      <c r="I133" s="6">
        <v>14372876</v>
      </c>
      <c r="J133" s="15">
        <v>927938095</v>
      </c>
      <c r="K133" s="14">
        <v>78859125</v>
      </c>
      <c r="L133" s="6">
        <v>120534843</v>
      </c>
      <c r="M133" s="6">
        <v>105537045</v>
      </c>
      <c r="N133" s="6">
        <v>195938597</v>
      </c>
      <c r="O133" s="6">
        <v>38946477</v>
      </c>
      <c r="P133" s="6">
        <v>134376965</v>
      </c>
      <c r="Q133" s="6">
        <v>28453050</v>
      </c>
      <c r="R133" s="6">
        <v>14372876</v>
      </c>
      <c r="S133" s="6">
        <v>39575221</v>
      </c>
      <c r="T133" s="6">
        <v>538063</v>
      </c>
      <c r="U133" s="15">
        <v>757132262</v>
      </c>
    </row>
    <row r="134" spans="1:21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6" t="s">
        <v>206</v>
      </c>
      <c r="I134" s="6" t="s">
        <v>206</v>
      </c>
      <c r="J134" s="15" t="s">
        <v>206</v>
      </c>
      <c r="K134" s="14" t="s">
        <v>206</v>
      </c>
      <c r="L134" s="6" t="s">
        <v>206</v>
      </c>
      <c r="M134" s="6" t="s">
        <v>206</v>
      </c>
      <c r="N134" s="6" t="s">
        <v>206</v>
      </c>
      <c r="O134" s="6" t="s">
        <v>206</v>
      </c>
      <c r="P134" s="6" t="s">
        <v>206</v>
      </c>
      <c r="Q134" s="6" t="s">
        <v>206</v>
      </c>
      <c r="R134" s="6" t="s">
        <v>206</v>
      </c>
      <c r="S134" s="6" t="s">
        <v>206</v>
      </c>
      <c r="T134" s="6" t="s">
        <v>206</v>
      </c>
      <c r="U134" s="15" t="s">
        <v>206</v>
      </c>
    </row>
    <row r="135" spans="1:21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6" t="s">
        <v>206</v>
      </c>
      <c r="I135" s="6" t="s">
        <v>206</v>
      </c>
      <c r="J135" s="15" t="s">
        <v>206</v>
      </c>
      <c r="K135" s="14" t="s">
        <v>206</v>
      </c>
      <c r="L135" s="6" t="s">
        <v>206</v>
      </c>
      <c r="M135" s="6" t="s">
        <v>206</v>
      </c>
      <c r="N135" s="6" t="s">
        <v>206</v>
      </c>
      <c r="O135" s="6" t="s">
        <v>206</v>
      </c>
      <c r="P135" s="6" t="s">
        <v>206</v>
      </c>
      <c r="Q135" s="6" t="s">
        <v>206</v>
      </c>
      <c r="R135" s="6" t="s">
        <v>206</v>
      </c>
      <c r="S135" s="6" t="s">
        <v>206</v>
      </c>
      <c r="T135" s="6" t="s">
        <v>206</v>
      </c>
      <c r="U135" s="15" t="s">
        <v>206</v>
      </c>
    </row>
    <row r="136" spans="1:21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6" t="s">
        <v>206</v>
      </c>
      <c r="I136" s="6" t="s">
        <v>206</v>
      </c>
      <c r="J136" s="15" t="s">
        <v>206</v>
      </c>
      <c r="K136" s="14" t="s">
        <v>206</v>
      </c>
      <c r="L136" s="6" t="s">
        <v>206</v>
      </c>
      <c r="M136" s="6" t="s">
        <v>206</v>
      </c>
      <c r="N136" s="6" t="s">
        <v>206</v>
      </c>
      <c r="O136" s="6" t="s">
        <v>206</v>
      </c>
      <c r="P136" s="6" t="s">
        <v>206</v>
      </c>
      <c r="Q136" s="6" t="s">
        <v>206</v>
      </c>
      <c r="R136" s="6" t="s">
        <v>206</v>
      </c>
      <c r="S136" s="6" t="s">
        <v>206</v>
      </c>
      <c r="T136" s="6" t="s">
        <v>206</v>
      </c>
      <c r="U136" s="15" t="s">
        <v>206</v>
      </c>
    </row>
    <row r="137" spans="1:21" x14ac:dyDescent="0.25">
      <c r="A137" s="22" t="s">
        <v>157</v>
      </c>
      <c r="B137" s="12">
        <f t="shared" ref="B137:J137" si="34">SUM(B133:B136)</f>
        <v>117885744</v>
      </c>
      <c r="C137" s="5">
        <f t="shared" si="34"/>
        <v>176034401</v>
      </c>
      <c r="D137" s="5">
        <f t="shared" si="34"/>
        <v>139189981</v>
      </c>
      <c r="E137" s="5">
        <f t="shared" si="34"/>
        <v>224151989</v>
      </c>
      <c r="F137" s="5">
        <f t="shared" si="34"/>
        <v>47707948</v>
      </c>
      <c r="G137" s="5">
        <f t="shared" si="34"/>
        <v>175529842</v>
      </c>
      <c r="H137" s="5">
        <f t="shared" si="34"/>
        <v>33065314</v>
      </c>
      <c r="I137" s="5">
        <f t="shared" si="34"/>
        <v>14372876</v>
      </c>
      <c r="J137" s="13">
        <f t="shared" si="34"/>
        <v>927938095</v>
      </c>
      <c r="K137" s="12">
        <f t="shared" ref="K137:U137" si="35">SUM(K133:K136)</f>
        <v>78859125</v>
      </c>
      <c r="L137" s="5">
        <f t="shared" si="35"/>
        <v>120534843</v>
      </c>
      <c r="M137" s="5">
        <f t="shared" si="35"/>
        <v>105537045</v>
      </c>
      <c r="N137" s="5">
        <f t="shared" si="35"/>
        <v>195938597</v>
      </c>
      <c r="O137" s="5">
        <f t="shared" si="35"/>
        <v>38946477</v>
      </c>
      <c r="P137" s="5">
        <f t="shared" si="35"/>
        <v>134376965</v>
      </c>
      <c r="Q137" s="5">
        <f t="shared" si="35"/>
        <v>28453050</v>
      </c>
      <c r="R137" s="5">
        <f t="shared" si="35"/>
        <v>14372876</v>
      </c>
      <c r="S137" s="5">
        <f t="shared" si="35"/>
        <v>39575221</v>
      </c>
      <c r="T137" s="5">
        <f t="shared" si="35"/>
        <v>538063</v>
      </c>
      <c r="U137" s="13">
        <f t="shared" si="35"/>
        <v>757132262</v>
      </c>
    </row>
    <row r="138" spans="1:21" x14ac:dyDescent="0.25">
      <c r="A138" s="24"/>
      <c r="B138" s="32"/>
      <c r="C138" s="33"/>
      <c r="D138" s="33"/>
      <c r="E138" s="33"/>
      <c r="F138" s="33"/>
      <c r="G138" s="33"/>
      <c r="H138" s="33"/>
      <c r="I138" s="33"/>
      <c r="J138" s="34"/>
      <c r="K138" s="32"/>
      <c r="L138" s="33"/>
      <c r="M138" s="33"/>
      <c r="N138" s="33"/>
      <c r="O138" s="33"/>
      <c r="P138" s="33"/>
      <c r="Q138" s="33"/>
      <c r="R138" s="33"/>
      <c r="S138" s="33"/>
      <c r="T138" s="33"/>
      <c r="U138" s="34"/>
    </row>
    <row r="139" spans="1:21" x14ac:dyDescent="0.25">
      <c r="A139" s="22" t="s">
        <v>176</v>
      </c>
      <c r="B139" s="32"/>
      <c r="C139" s="33"/>
      <c r="D139" s="33"/>
      <c r="E139" s="33"/>
      <c r="F139" s="33"/>
      <c r="G139" s="33"/>
      <c r="H139" s="33"/>
      <c r="I139" s="33"/>
      <c r="J139" s="34"/>
      <c r="K139" s="32"/>
      <c r="L139" s="33"/>
      <c r="M139" s="33"/>
      <c r="N139" s="33"/>
      <c r="O139" s="33"/>
      <c r="P139" s="33"/>
      <c r="Q139" s="33"/>
      <c r="R139" s="33"/>
      <c r="S139" s="33"/>
      <c r="T139" s="33"/>
      <c r="U139" s="34"/>
    </row>
    <row r="140" spans="1:21" x14ac:dyDescent="0.25">
      <c r="A140" s="25" t="s">
        <v>202</v>
      </c>
      <c r="B140" s="14">
        <v>155123086.81</v>
      </c>
      <c r="C140" s="6">
        <v>174614234.06</v>
      </c>
      <c r="D140" s="6">
        <v>239696108.31999999</v>
      </c>
      <c r="E140" s="6">
        <v>302744903.74000001</v>
      </c>
      <c r="F140" s="6">
        <v>58073194.560000002</v>
      </c>
      <c r="G140" s="6">
        <v>159616297.25</v>
      </c>
      <c r="H140" s="6">
        <v>45543065.32</v>
      </c>
      <c r="I140" s="6">
        <v>17285820</v>
      </c>
      <c r="J140" s="15">
        <v>1152696710.0599999</v>
      </c>
      <c r="K140" s="14">
        <v>141397549.09</v>
      </c>
      <c r="L140" s="6">
        <v>171427799.91</v>
      </c>
      <c r="M140" s="6">
        <v>219104926.34999999</v>
      </c>
      <c r="N140" s="6">
        <v>288758299.18000001</v>
      </c>
      <c r="O140" s="6">
        <v>48171198.899999999</v>
      </c>
      <c r="P140" s="6">
        <v>142182590.69</v>
      </c>
      <c r="Q140" s="6">
        <v>25088359.16</v>
      </c>
      <c r="R140" s="6">
        <v>19349441.52</v>
      </c>
      <c r="S140" s="6">
        <v>24598385.949999999</v>
      </c>
      <c r="T140" s="6">
        <v>0</v>
      </c>
      <c r="U140" s="15">
        <v>1080078550.75</v>
      </c>
    </row>
    <row r="141" spans="1:21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6" t="s">
        <v>206</v>
      </c>
      <c r="I141" s="6" t="s">
        <v>206</v>
      </c>
      <c r="J141" s="15" t="s">
        <v>206</v>
      </c>
      <c r="K141" s="14" t="s">
        <v>206</v>
      </c>
      <c r="L141" s="6" t="s">
        <v>206</v>
      </c>
      <c r="M141" s="6" t="s">
        <v>206</v>
      </c>
      <c r="N141" s="6" t="s">
        <v>206</v>
      </c>
      <c r="O141" s="6" t="s">
        <v>206</v>
      </c>
      <c r="P141" s="6" t="s">
        <v>206</v>
      </c>
      <c r="Q141" s="6" t="s">
        <v>206</v>
      </c>
      <c r="R141" s="6" t="s">
        <v>206</v>
      </c>
      <c r="S141" s="6" t="s">
        <v>206</v>
      </c>
      <c r="T141" s="6" t="s">
        <v>206</v>
      </c>
      <c r="U141" s="15" t="s">
        <v>206</v>
      </c>
    </row>
    <row r="142" spans="1:21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6" t="s">
        <v>206</v>
      </c>
      <c r="I142" s="6" t="s">
        <v>206</v>
      </c>
      <c r="J142" s="15" t="s">
        <v>206</v>
      </c>
      <c r="K142" s="14" t="s">
        <v>206</v>
      </c>
      <c r="L142" s="6" t="s">
        <v>206</v>
      </c>
      <c r="M142" s="6" t="s">
        <v>206</v>
      </c>
      <c r="N142" s="6" t="s">
        <v>206</v>
      </c>
      <c r="O142" s="6" t="s">
        <v>206</v>
      </c>
      <c r="P142" s="6" t="s">
        <v>206</v>
      </c>
      <c r="Q142" s="6" t="s">
        <v>206</v>
      </c>
      <c r="R142" s="6" t="s">
        <v>206</v>
      </c>
      <c r="S142" s="6" t="s">
        <v>206</v>
      </c>
      <c r="T142" s="6" t="s">
        <v>206</v>
      </c>
      <c r="U142" s="15" t="s">
        <v>206</v>
      </c>
    </row>
    <row r="143" spans="1:21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6" t="s">
        <v>206</v>
      </c>
      <c r="I143" s="6" t="s">
        <v>206</v>
      </c>
      <c r="J143" s="15" t="s">
        <v>206</v>
      </c>
      <c r="K143" s="14" t="s">
        <v>206</v>
      </c>
      <c r="L143" s="6" t="s">
        <v>206</v>
      </c>
      <c r="M143" s="6" t="s">
        <v>206</v>
      </c>
      <c r="N143" s="6" t="s">
        <v>206</v>
      </c>
      <c r="O143" s="6" t="s">
        <v>206</v>
      </c>
      <c r="P143" s="6" t="s">
        <v>206</v>
      </c>
      <c r="Q143" s="6" t="s">
        <v>206</v>
      </c>
      <c r="R143" s="6" t="s">
        <v>206</v>
      </c>
      <c r="S143" s="6" t="s">
        <v>206</v>
      </c>
      <c r="T143" s="6" t="s">
        <v>206</v>
      </c>
      <c r="U143" s="15" t="s">
        <v>206</v>
      </c>
    </row>
    <row r="144" spans="1:21" x14ac:dyDescent="0.25">
      <c r="A144" s="22" t="s">
        <v>157</v>
      </c>
      <c r="B144" s="12">
        <f t="shared" ref="B144:J144" si="36">SUM(B140:B143)</f>
        <v>155123086.81</v>
      </c>
      <c r="C144" s="5">
        <f t="shared" si="36"/>
        <v>174614234.06</v>
      </c>
      <c r="D144" s="5">
        <f t="shared" si="36"/>
        <v>239696108.31999999</v>
      </c>
      <c r="E144" s="5">
        <f t="shared" si="36"/>
        <v>302744903.74000001</v>
      </c>
      <c r="F144" s="5">
        <f t="shared" si="36"/>
        <v>58073194.560000002</v>
      </c>
      <c r="G144" s="5">
        <f t="shared" si="36"/>
        <v>159616297.25</v>
      </c>
      <c r="H144" s="5">
        <f t="shared" si="36"/>
        <v>45543065.32</v>
      </c>
      <c r="I144" s="5">
        <f t="shared" si="36"/>
        <v>17285820</v>
      </c>
      <c r="J144" s="13">
        <f t="shared" si="36"/>
        <v>1152696710.0599999</v>
      </c>
      <c r="K144" s="12">
        <f t="shared" ref="K144:U144" si="37">SUM(K140:K143)</f>
        <v>141397549.09</v>
      </c>
      <c r="L144" s="5">
        <f t="shared" si="37"/>
        <v>171427799.91</v>
      </c>
      <c r="M144" s="5">
        <f t="shared" si="37"/>
        <v>219104926.34999999</v>
      </c>
      <c r="N144" s="5">
        <f t="shared" si="37"/>
        <v>288758299.18000001</v>
      </c>
      <c r="O144" s="5">
        <f t="shared" si="37"/>
        <v>48171198.899999999</v>
      </c>
      <c r="P144" s="5">
        <f t="shared" si="37"/>
        <v>142182590.69</v>
      </c>
      <c r="Q144" s="5">
        <f t="shared" si="37"/>
        <v>25088359.16</v>
      </c>
      <c r="R144" s="5">
        <f t="shared" si="37"/>
        <v>19349441.52</v>
      </c>
      <c r="S144" s="5">
        <f t="shared" si="37"/>
        <v>24598385.949999999</v>
      </c>
      <c r="T144" s="5">
        <f t="shared" si="37"/>
        <v>0</v>
      </c>
      <c r="U144" s="13">
        <f t="shared" si="37"/>
        <v>1080078550.75</v>
      </c>
    </row>
    <row r="145" spans="1:21" x14ac:dyDescent="0.25">
      <c r="A145" s="24"/>
      <c r="B145" s="32"/>
      <c r="C145" s="33"/>
      <c r="D145" s="33"/>
      <c r="E145" s="33"/>
      <c r="F145" s="33"/>
      <c r="G145" s="33"/>
      <c r="H145" s="33"/>
      <c r="I145" s="33"/>
      <c r="J145" s="34"/>
      <c r="K145" s="32"/>
      <c r="L145" s="33"/>
      <c r="M145" s="33"/>
      <c r="N145" s="33"/>
      <c r="O145" s="33"/>
      <c r="P145" s="33"/>
      <c r="Q145" s="33"/>
      <c r="R145" s="33"/>
      <c r="S145" s="33"/>
      <c r="T145" s="33"/>
      <c r="U145" s="34"/>
    </row>
    <row r="146" spans="1:21" x14ac:dyDescent="0.25">
      <c r="A146" s="22" t="s">
        <v>197</v>
      </c>
      <c r="B146" s="32"/>
      <c r="C146" s="33"/>
      <c r="D146" s="33"/>
      <c r="E146" s="33"/>
      <c r="F146" s="33"/>
      <c r="G146" s="33"/>
      <c r="H146" s="33"/>
      <c r="I146" s="33"/>
      <c r="J146" s="34"/>
      <c r="K146" s="32"/>
      <c r="L146" s="33"/>
      <c r="M146" s="33"/>
      <c r="N146" s="33"/>
      <c r="O146" s="33"/>
      <c r="P146" s="33"/>
      <c r="Q146" s="33"/>
      <c r="R146" s="33"/>
      <c r="S146" s="33"/>
      <c r="T146" s="33"/>
      <c r="U146" s="34"/>
    </row>
    <row r="147" spans="1:21" x14ac:dyDescent="0.25">
      <c r="A147" s="25" t="s">
        <v>202</v>
      </c>
      <c r="B147" s="14">
        <v>12169038.99</v>
      </c>
      <c r="C147" s="6">
        <v>44233606.850000001</v>
      </c>
      <c r="D147" s="6">
        <v>91528470.060000002</v>
      </c>
      <c r="E147" s="6">
        <v>144079068.88</v>
      </c>
      <c r="F147" s="6">
        <v>23417992.530000001</v>
      </c>
      <c r="G147" s="6">
        <v>60897592.490000002</v>
      </c>
      <c r="H147" s="6">
        <v>8817588.9299999997</v>
      </c>
      <c r="I147" s="6">
        <v>1828971</v>
      </c>
      <c r="J147" s="15">
        <v>386972329.73000002</v>
      </c>
      <c r="K147" s="14">
        <v>12935560.300000001</v>
      </c>
      <c r="L147" s="6">
        <v>43183407.549999997</v>
      </c>
      <c r="M147" s="6">
        <v>85942541.349999994</v>
      </c>
      <c r="N147" s="6">
        <v>136277286.16</v>
      </c>
      <c r="O147" s="6">
        <v>17228300.719999999</v>
      </c>
      <c r="P147" s="6">
        <v>53473039.18</v>
      </c>
      <c r="Q147" s="6">
        <v>5283618.99</v>
      </c>
      <c r="R147" s="6">
        <v>1682145.01</v>
      </c>
      <c r="S147" s="6">
        <v>6141167.5800000001</v>
      </c>
      <c r="T147" s="6">
        <v>0</v>
      </c>
      <c r="U147" s="15">
        <v>362147066.83999997</v>
      </c>
    </row>
    <row r="148" spans="1:21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6" t="s">
        <v>206</v>
      </c>
      <c r="I148" s="6" t="s">
        <v>206</v>
      </c>
      <c r="J148" s="15" t="s">
        <v>206</v>
      </c>
      <c r="K148" s="14" t="s">
        <v>206</v>
      </c>
      <c r="L148" s="6" t="s">
        <v>206</v>
      </c>
      <c r="M148" s="6" t="s">
        <v>206</v>
      </c>
      <c r="N148" s="6" t="s">
        <v>206</v>
      </c>
      <c r="O148" s="6" t="s">
        <v>206</v>
      </c>
      <c r="P148" s="6" t="s">
        <v>206</v>
      </c>
      <c r="Q148" s="6" t="s">
        <v>206</v>
      </c>
      <c r="R148" s="6" t="s">
        <v>206</v>
      </c>
      <c r="S148" s="6" t="s">
        <v>206</v>
      </c>
      <c r="T148" s="6" t="s">
        <v>206</v>
      </c>
      <c r="U148" s="15" t="s">
        <v>206</v>
      </c>
    </row>
    <row r="149" spans="1:21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6" t="s">
        <v>206</v>
      </c>
      <c r="I149" s="6" t="s">
        <v>206</v>
      </c>
      <c r="J149" s="15" t="s">
        <v>206</v>
      </c>
      <c r="K149" s="14" t="s">
        <v>206</v>
      </c>
      <c r="L149" s="6" t="s">
        <v>206</v>
      </c>
      <c r="M149" s="6" t="s">
        <v>206</v>
      </c>
      <c r="N149" s="6" t="s">
        <v>206</v>
      </c>
      <c r="O149" s="6" t="s">
        <v>206</v>
      </c>
      <c r="P149" s="6" t="s">
        <v>206</v>
      </c>
      <c r="Q149" s="6" t="s">
        <v>206</v>
      </c>
      <c r="R149" s="6" t="s">
        <v>206</v>
      </c>
      <c r="S149" s="6" t="s">
        <v>206</v>
      </c>
      <c r="T149" s="6" t="s">
        <v>206</v>
      </c>
      <c r="U149" s="15" t="s">
        <v>206</v>
      </c>
    </row>
    <row r="150" spans="1:21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6" t="s">
        <v>206</v>
      </c>
      <c r="I150" s="6" t="s">
        <v>206</v>
      </c>
      <c r="J150" s="15" t="s">
        <v>206</v>
      </c>
      <c r="K150" s="14" t="s">
        <v>206</v>
      </c>
      <c r="L150" s="6" t="s">
        <v>206</v>
      </c>
      <c r="M150" s="6" t="s">
        <v>206</v>
      </c>
      <c r="N150" s="6" t="s">
        <v>206</v>
      </c>
      <c r="O150" s="6" t="s">
        <v>206</v>
      </c>
      <c r="P150" s="6" t="s">
        <v>206</v>
      </c>
      <c r="Q150" s="6" t="s">
        <v>206</v>
      </c>
      <c r="R150" s="6" t="s">
        <v>206</v>
      </c>
      <c r="S150" s="6" t="s">
        <v>206</v>
      </c>
      <c r="T150" s="6" t="s">
        <v>206</v>
      </c>
      <c r="U150" s="15" t="s">
        <v>206</v>
      </c>
    </row>
    <row r="151" spans="1:21" x14ac:dyDescent="0.25">
      <c r="A151" s="22" t="s">
        <v>157</v>
      </c>
      <c r="B151" s="32"/>
      <c r="C151" s="33"/>
      <c r="D151" s="33"/>
      <c r="E151" s="33"/>
      <c r="F151" s="33"/>
      <c r="G151" s="33"/>
      <c r="H151" s="33"/>
      <c r="I151" s="33"/>
      <c r="J151" s="34"/>
      <c r="K151" s="32"/>
      <c r="L151" s="33"/>
      <c r="M151" s="33"/>
      <c r="N151" s="33"/>
      <c r="O151" s="33"/>
      <c r="P151" s="33"/>
      <c r="Q151" s="33"/>
      <c r="R151" s="33"/>
      <c r="S151" s="33"/>
      <c r="T151" s="33"/>
      <c r="U151" s="34"/>
    </row>
    <row r="152" spans="1:21" x14ac:dyDescent="0.25">
      <c r="A152" s="22"/>
      <c r="B152" s="32"/>
      <c r="C152" s="33"/>
      <c r="D152" s="33"/>
      <c r="E152" s="33"/>
      <c r="F152" s="33"/>
      <c r="G152" s="33"/>
      <c r="H152" s="33"/>
      <c r="I152" s="33"/>
      <c r="J152" s="34"/>
      <c r="K152" s="32"/>
      <c r="L152" s="33"/>
      <c r="M152" s="33"/>
      <c r="N152" s="33"/>
      <c r="O152" s="33"/>
      <c r="P152" s="33"/>
      <c r="Q152" s="33"/>
      <c r="R152" s="33"/>
      <c r="S152" s="33"/>
      <c r="T152" s="33"/>
      <c r="U152" s="34"/>
    </row>
    <row r="153" spans="1:21" x14ac:dyDescent="0.25">
      <c r="A153" s="22" t="s">
        <v>177</v>
      </c>
      <c r="B153" s="32"/>
      <c r="C153" s="33"/>
      <c r="D153" s="33"/>
      <c r="E153" s="33"/>
      <c r="F153" s="33"/>
      <c r="G153" s="33"/>
      <c r="H153" s="33"/>
      <c r="I153" s="33"/>
      <c r="J153" s="34"/>
      <c r="K153" s="32"/>
      <c r="L153" s="33"/>
      <c r="M153" s="33"/>
      <c r="N153" s="33"/>
      <c r="O153" s="33"/>
      <c r="P153" s="33"/>
      <c r="Q153" s="33"/>
      <c r="R153" s="33"/>
      <c r="S153" s="33"/>
      <c r="T153" s="33"/>
      <c r="U153" s="34"/>
    </row>
    <row r="154" spans="1:21" x14ac:dyDescent="0.25">
      <c r="A154" s="25" t="s">
        <v>202</v>
      </c>
      <c r="B154" s="14">
        <v>25794092.640000001</v>
      </c>
      <c r="C154" s="6">
        <v>0</v>
      </c>
      <c r="D154" s="6">
        <v>59943994.18</v>
      </c>
      <c r="E154" s="6">
        <v>46833005.340000004</v>
      </c>
      <c r="F154" s="6">
        <v>8289810.71</v>
      </c>
      <c r="G154" s="6">
        <v>27323561.59</v>
      </c>
      <c r="H154" s="6">
        <v>3808460.48</v>
      </c>
      <c r="I154" s="6">
        <v>0</v>
      </c>
      <c r="J154" s="15">
        <v>171992924.94</v>
      </c>
      <c r="K154" s="14">
        <v>23050831.059999999</v>
      </c>
      <c r="L154" s="6">
        <v>0</v>
      </c>
      <c r="M154" s="6">
        <v>41539002.409999996</v>
      </c>
      <c r="N154" s="6">
        <v>37936168.450000003</v>
      </c>
      <c r="O154" s="6">
        <v>4657070.66</v>
      </c>
      <c r="P154" s="6">
        <v>19913261.550000001</v>
      </c>
      <c r="Q154" s="6">
        <v>0</v>
      </c>
      <c r="R154" s="6">
        <v>1345589.04</v>
      </c>
      <c r="S154" s="6">
        <v>1852428.82</v>
      </c>
      <c r="T154" s="6">
        <v>339113.78</v>
      </c>
      <c r="U154" s="15">
        <v>130633465.77</v>
      </c>
    </row>
    <row r="155" spans="1:21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6" t="s">
        <v>206</v>
      </c>
      <c r="I155" s="6" t="s">
        <v>206</v>
      </c>
      <c r="J155" s="15" t="s">
        <v>206</v>
      </c>
      <c r="K155" s="14" t="s">
        <v>206</v>
      </c>
      <c r="L155" s="6" t="s">
        <v>206</v>
      </c>
      <c r="M155" s="6" t="s">
        <v>206</v>
      </c>
      <c r="N155" s="6" t="s">
        <v>206</v>
      </c>
      <c r="O155" s="6" t="s">
        <v>206</v>
      </c>
      <c r="P155" s="6" t="s">
        <v>206</v>
      </c>
      <c r="Q155" s="6" t="s">
        <v>206</v>
      </c>
      <c r="R155" s="6" t="s">
        <v>206</v>
      </c>
      <c r="S155" s="6" t="s">
        <v>206</v>
      </c>
      <c r="T155" s="6" t="s">
        <v>206</v>
      </c>
      <c r="U155" s="15" t="s">
        <v>206</v>
      </c>
    </row>
    <row r="156" spans="1:21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6" t="s">
        <v>206</v>
      </c>
      <c r="I156" s="6" t="s">
        <v>206</v>
      </c>
      <c r="J156" s="15" t="s">
        <v>206</v>
      </c>
      <c r="K156" s="14" t="s">
        <v>206</v>
      </c>
      <c r="L156" s="6" t="s">
        <v>206</v>
      </c>
      <c r="M156" s="6" t="s">
        <v>206</v>
      </c>
      <c r="N156" s="6" t="s">
        <v>206</v>
      </c>
      <c r="O156" s="6" t="s">
        <v>206</v>
      </c>
      <c r="P156" s="6" t="s">
        <v>206</v>
      </c>
      <c r="Q156" s="6" t="s">
        <v>206</v>
      </c>
      <c r="R156" s="6" t="s">
        <v>206</v>
      </c>
      <c r="S156" s="6" t="s">
        <v>206</v>
      </c>
      <c r="T156" s="6" t="s">
        <v>206</v>
      </c>
      <c r="U156" s="15" t="s">
        <v>206</v>
      </c>
    </row>
    <row r="157" spans="1:21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6" t="s">
        <v>206</v>
      </c>
      <c r="I157" s="6" t="s">
        <v>206</v>
      </c>
      <c r="J157" s="15" t="s">
        <v>206</v>
      </c>
      <c r="K157" s="14" t="s">
        <v>206</v>
      </c>
      <c r="L157" s="6" t="s">
        <v>206</v>
      </c>
      <c r="M157" s="6" t="s">
        <v>206</v>
      </c>
      <c r="N157" s="6" t="s">
        <v>206</v>
      </c>
      <c r="O157" s="6" t="s">
        <v>206</v>
      </c>
      <c r="P157" s="6" t="s">
        <v>206</v>
      </c>
      <c r="Q157" s="6" t="s">
        <v>206</v>
      </c>
      <c r="R157" s="6" t="s">
        <v>206</v>
      </c>
      <c r="S157" s="6" t="s">
        <v>206</v>
      </c>
      <c r="T157" s="6" t="s">
        <v>206</v>
      </c>
      <c r="U157" s="15" t="s">
        <v>206</v>
      </c>
    </row>
    <row r="158" spans="1:21" x14ac:dyDescent="0.25">
      <c r="A158" s="22" t="s">
        <v>157</v>
      </c>
      <c r="B158" s="12">
        <f t="shared" ref="B158:J158" si="38">SUM(B154:B157)</f>
        <v>25794092.640000001</v>
      </c>
      <c r="C158" s="5">
        <f t="shared" si="38"/>
        <v>0</v>
      </c>
      <c r="D158" s="5">
        <f t="shared" si="38"/>
        <v>59943994.18</v>
      </c>
      <c r="E158" s="5">
        <f t="shared" si="38"/>
        <v>46833005.340000004</v>
      </c>
      <c r="F158" s="5">
        <f t="shared" si="38"/>
        <v>8289810.71</v>
      </c>
      <c r="G158" s="5">
        <f t="shared" si="38"/>
        <v>27323561.59</v>
      </c>
      <c r="H158" s="5">
        <f t="shared" si="38"/>
        <v>3808460.48</v>
      </c>
      <c r="I158" s="5">
        <f t="shared" si="38"/>
        <v>0</v>
      </c>
      <c r="J158" s="13">
        <f t="shared" si="38"/>
        <v>171992924.94</v>
      </c>
      <c r="K158" s="12">
        <f t="shared" ref="K158:U158" si="39">SUM(K154:K157)</f>
        <v>23050831.059999999</v>
      </c>
      <c r="L158" s="5">
        <f t="shared" si="39"/>
        <v>0</v>
      </c>
      <c r="M158" s="5">
        <f t="shared" si="39"/>
        <v>41539002.409999996</v>
      </c>
      <c r="N158" s="5">
        <f t="shared" si="39"/>
        <v>37936168.450000003</v>
      </c>
      <c r="O158" s="5">
        <f t="shared" si="39"/>
        <v>4657070.66</v>
      </c>
      <c r="P158" s="5">
        <f t="shared" si="39"/>
        <v>19913261.550000001</v>
      </c>
      <c r="Q158" s="5">
        <f t="shared" si="39"/>
        <v>0</v>
      </c>
      <c r="R158" s="5">
        <f t="shared" si="39"/>
        <v>1345589.04</v>
      </c>
      <c r="S158" s="5">
        <f t="shared" si="39"/>
        <v>1852428.82</v>
      </c>
      <c r="T158" s="5">
        <f t="shared" si="39"/>
        <v>339113.78</v>
      </c>
      <c r="U158" s="13">
        <f t="shared" si="39"/>
        <v>130633465.77</v>
      </c>
    </row>
    <row r="159" spans="1:21" x14ac:dyDescent="0.25">
      <c r="A159" s="24"/>
      <c r="B159" s="32"/>
      <c r="C159" s="33"/>
      <c r="D159" s="33"/>
      <c r="E159" s="33"/>
      <c r="F159" s="33"/>
      <c r="G159" s="33"/>
      <c r="H159" s="33"/>
      <c r="I159" s="33"/>
      <c r="J159" s="34"/>
      <c r="K159" s="32"/>
      <c r="L159" s="33"/>
      <c r="M159" s="33"/>
      <c r="N159" s="33"/>
      <c r="O159" s="33"/>
      <c r="P159" s="33"/>
      <c r="Q159" s="33"/>
      <c r="R159" s="33"/>
      <c r="S159" s="33"/>
      <c r="T159" s="33"/>
      <c r="U159" s="34"/>
    </row>
    <row r="160" spans="1:21" x14ac:dyDescent="0.25">
      <c r="A160" s="22" t="s">
        <v>178</v>
      </c>
      <c r="B160" s="32"/>
      <c r="C160" s="33"/>
      <c r="D160" s="33"/>
      <c r="E160" s="33"/>
      <c r="F160" s="33"/>
      <c r="G160" s="33"/>
      <c r="H160" s="33"/>
      <c r="I160" s="33"/>
      <c r="J160" s="34"/>
      <c r="K160" s="32"/>
      <c r="L160" s="33"/>
      <c r="M160" s="33"/>
      <c r="N160" s="33"/>
      <c r="O160" s="33"/>
      <c r="P160" s="33"/>
      <c r="Q160" s="33"/>
      <c r="R160" s="33"/>
      <c r="S160" s="33"/>
      <c r="T160" s="33"/>
      <c r="U160" s="34"/>
    </row>
    <row r="161" spans="1:21" x14ac:dyDescent="0.25">
      <c r="A161" s="25" t="s">
        <v>202</v>
      </c>
      <c r="B161" s="14">
        <v>9310162.6400000006</v>
      </c>
      <c r="C161" s="6">
        <v>14573011</v>
      </c>
      <c r="D161" s="6">
        <v>61739871.060000002</v>
      </c>
      <c r="E161" s="6">
        <v>92270643.090000004</v>
      </c>
      <c r="F161" s="6">
        <v>13864664.82</v>
      </c>
      <c r="G161" s="6">
        <v>33526254.280000001</v>
      </c>
      <c r="H161" s="6">
        <v>4296804.4000000004</v>
      </c>
      <c r="I161" s="6">
        <v>1005664</v>
      </c>
      <c r="J161" s="15">
        <v>230587075.28999999</v>
      </c>
      <c r="K161" s="14">
        <v>7762085.6200000001</v>
      </c>
      <c r="L161" s="6">
        <v>13966498.25</v>
      </c>
      <c r="M161" s="6">
        <v>55960062.579999998</v>
      </c>
      <c r="N161" s="6">
        <v>85729729.609999999</v>
      </c>
      <c r="O161" s="6">
        <v>10313665.93</v>
      </c>
      <c r="P161" s="6">
        <v>28441363.140000001</v>
      </c>
      <c r="Q161" s="6">
        <v>2357312.6800000002</v>
      </c>
      <c r="R161" s="6">
        <v>3050679.76</v>
      </c>
      <c r="S161" s="6">
        <v>3233610.02</v>
      </c>
      <c r="T161" s="6">
        <v>0</v>
      </c>
      <c r="U161" s="15">
        <v>210815007.59</v>
      </c>
    </row>
    <row r="162" spans="1:21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6" t="s">
        <v>206</v>
      </c>
      <c r="I162" s="6" t="s">
        <v>206</v>
      </c>
      <c r="J162" s="15" t="s">
        <v>206</v>
      </c>
      <c r="K162" s="14" t="s">
        <v>206</v>
      </c>
      <c r="L162" s="6" t="s">
        <v>206</v>
      </c>
      <c r="M162" s="6" t="s">
        <v>206</v>
      </c>
      <c r="N162" s="6" t="s">
        <v>206</v>
      </c>
      <c r="O162" s="6" t="s">
        <v>206</v>
      </c>
      <c r="P162" s="6" t="s">
        <v>206</v>
      </c>
      <c r="Q162" s="6" t="s">
        <v>206</v>
      </c>
      <c r="R162" s="6" t="s">
        <v>206</v>
      </c>
      <c r="S162" s="6" t="s">
        <v>206</v>
      </c>
      <c r="T162" s="6" t="s">
        <v>206</v>
      </c>
      <c r="U162" s="15" t="s">
        <v>206</v>
      </c>
    </row>
    <row r="163" spans="1:21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6" t="s">
        <v>206</v>
      </c>
      <c r="I163" s="6" t="s">
        <v>206</v>
      </c>
      <c r="J163" s="15" t="s">
        <v>206</v>
      </c>
      <c r="K163" s="14" t="s">
        <v>206</v>
      </c>
      <c r="L163" s="6" t="s">
        <v>206</v>
      </c>
      <c r="M163" s="6" t="s">
        <v>206</v>
      </c>
      <c r="N163" s="6" t="s">
        <v>206</v>
      </c>
      <c r="O163" s="6" t="s">
        <v>206</v>
      </c>
      <c r="P163" s="6" t="s">
        <v>206</v>
      </c>
      <c r="Q163" s="6" t="s">
        <v>206</v>
      </c>
      <c r="R163" s="6" t="s">
        <v>206</v>
      </c>
      <c r="S163" s="6" t="s">
        <v>206</v>
      </c>
      <c r="T163" s="6" t="s">
        <v>206</v>
      </c>
      <c r="U163" s="15" t="s">
        <v>206</v>
      </c>
    </row>
    <row r="164" spans="1:21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6" t="s">
        <v>206</v>
      </c>
      <c r="I164" s="6" t="s">
        <v>206</v>
      </c>
      <c r="J164" s="15" t="s">
        <v>206</v>
      </c>
      <c r="K164" s="14" t="s">
        <v>206</v>
      </c>
      <c r="L164" s="6" t="s">
        <v>206</v>
      </c>
      <c r="M164" s="6" t="s">
        <v>206</v>
      </c>
      <c r="N164" s="6" t="s">
        <v>206</v>
      </c>
      <c r="O164" s="6" t="s">
        <v>206</v>
      </c>
      <c r="P164" s="6" t="s">
        <v>206</v>
      </c>
      <c r="Q164" s="6" t="s">
        <v>206</v>
      </c>
      <c r="R164" s="6" t="s">
        <v>206</v>
      </c>
      <c r="S164" s="6" t="s">
        <v>206</v>
      </c>
      <c r="T164" s="6" t="s">
        <v>206</v>
      </c>
      <c r="U164" s="15" t="s">
        <v>206</v>
      </c>
    </row>
    <row r="165" spans="1:21" x14ac:dyDescent="0.25">
      <c r="A165" s="22" t="s">
        <v>157</v>
      </c>
      <c r="B165" s="12">
        <f t="shared" ref="B165:J165" si="40">SUM(B161:B164)</f>
        <v>9310162.6400000006</v>
      </c>
      <c r="C165" s="5">
        <f t="shared" si="40"/>
        <v>14573011</v>
      </c>
      <c r="D165" s="5">
        <f t="shared" si="40"/>
        <v>61739871.060000002</v>
      </c>
      <c r="E165" s="5">
        <f t="shared" si="40"/>
        <v>92270643.090000004</v>
      </c>
      <c r="F165" s="5">
        <f t="shared" si="40"/>
        <v>13864664.82</v>
      </c>
      <c r="G165" s="5">
        <f t="shared" si="40"/>
        <v>33526254.280000001</v>
      </c>
      <c r="H165" s="5">
        <f t="shared" si="40"/>
        <v>4296804.4000000004</v>
      </c>
      <c r="I165" s="5">
        <f t="shared" si="40"/>
        <v>1005664</v>
      </c>
      <c r="J165" s="13">
        <f t="shared" si="40"/>
        <v>230587075.28999999</v>
      </c>
      <c r="K165" s="12">
        <f t="shared" ref="K165:U165" si="41">SUM(K161:K164)</f>
        <v>7762085.6200000001</v>
      </c>
      <c r="L165" s="5">
        <f t="shared" si="41"/>
        <v>13966498.25</v>
      </c>
      <c r="M165" s="5">
        <f t="shared" si="41"/>
        <v>55960062.579999998</v>
      </c>
      <c r="N165" s="5">
        <f t="shared" si="41"/>
        <v>85729729.609999999</v>
      </c>
      <c r="O165" s="5">
        <f t="shared" si="41"/>
        <v>10313665.93</v>
      </c>
      <c r="P165" s="5">
        <f t="shared" si="41"/>
        <v>28441363.140000001</v>
      </c>
      <c r="Q165" s="5">
        <f t="shared" si="41"/>
        <v>2357312.6800000002</v>
      </c>
      <c r="R165" s="5">
        <f t="shared" si="41"/>
        <v>3050679.76</v>
      </c>
      <c r="S165" s="5">
        <f t="shared" si="41"/>
        <v>3233610.02</v>
      </c>
      <c r="T165" s="5">
        <f t="shared" si="41"/>
        <v>0</v>
      </c>
      <c r="U165" s="13">
        <f t="shared" si="41"/>
        <v>210815007.59</v>
      </c>
    </row>
    <row r="166" spans="1:21" x14ac:dyDescent="0.25">
      <c r="A166" s="24"/>
      <c r="B166" s="32"/>
      <c r="C166" s="33"/>
      <c r="D166" s="33"/>
      <c r="E166" s="33"/>
      <c r="F166" s="33"/>
      <c r="G166" s="33"/>
      <c r="H166" s="33"/>
      <c r="I166" s="33"/>
      <c r="J166" s="34"/>
      <c r="K166" s="32"/>
      <c r="L166" s="33"/>
      <c r="M166" s="33"/>
      <c r="N166" s="33"/>
      <c r="O166" s="33"/>
      <c r="P166" s="33"/>
      <c r="Q166" s="33"/>
      <c r="R166" s="33"/>
      <c r="S166" s="33"/>
      <c r="T166" s="33"/>
      <c r="U166" s="34"/>
    </row>
    <row r="167" spans="1:21" x14ac:dyDescent="0.25">
      <c r="A167" s="22" t="s">
        <v>179</v>
      </c>
      <c r="B167" s="32"/>
      <c r="C167" s="33"/>
      <c r="D167" s="33"/>
      <c r="E167" s="33"/>
      <c r="F167" s="33"/>
      <c r="G167" s="33"/>
      <c r="H167" s="33"/>
      <c r="I167" s="33"/>
      <c r="J167" s="34"/>
      <c r="K167" s="32"/>
      <c r="L167" s="33"/>
      <c r="M167" s="33"/>
      <c r="N167" s="33"/>
      <c r="O167" s="33"/>
      <c r="P167" s="33"/>
      <c r="Q167" s="33"/>
      <c r="R167" s="33"/>
      <c r="S167" s="33"/>
      <c r="T167" s="33"/>
      <c r="U167" s="34"/>
    </row>
    <row r="168" spans="1:21" x14ac:dyDescent="0.25">
      <c r="A168" s="25" t="s">
        <v>202</v>
      </c>
      <c r="B168" s="14">
        <v>8191164.5</v>
      </c>
      <c r="C168" s="6">
        <v>19003816.059999999</v>
      </c>
      <c r="D168" s="6">
        <v>75127954</v>
      </c>
      <c r="E168" s="6">
        <v>137384577.66</v>
      </c>
      <c r="F168" s="6">
        <v>4952023.21</v>
      </c>
      <c r="G168" s="6">
        <v>64380394.030000001</v>
      </c>
      <c r="H168" s="6">
        <v>5793952.2199999997</v>
      </c>
      <c r="I168" s="6">
        <v>489197</v>
      </c>
      <c r="J168" s="15">
        <v>315323078.68000001</v>
      </c>
      <c r="K168" s="14">
        <v>8415913.1199999992</v>
      </c>
      <c r="L168" s="6">
        <v>18404068.039999999</v>
      </c>
      <c r="M168" s="6">
        <v>67971826.549999997</v>
      </c>
      <c r="N168" s="6">
        <v>126973018.94</v>
      </c>
      <c r="O168" s="6">
        <v>2748501.59</v>
      </c>
      <c r="P168" s="6">
        <v>55202390.140000001</v>
      </c>
      <c r="Q168" s="6">
        <v>3087169.22</v>
      </c>
      <c r="R168" s="6">
        <v>945855.82</v>
      </c>
      <c r="S168" s="6">
        <v>3099939.03</v>
      </c>
      <c r="T168" s="6">
        <v>0</v>
      </c>
      <c r="U168" s="15">
        <v>286848682.44999999</v>
      </c>
    </row>
    <row r="169" spans="1:21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6" t="s">
        <v>206</v>
      </c>
      <c r="I169" s="6" t="s">
        <v>206</v>
      </c>
      <c r="J169" s="15" t="s">
        <v>206</v>
      </c>
      <c r="K169" s="14" t="s">
        <v>206</v>
      </c>
      <c r="L169" s="6" t="s">
        <v>206</v>
      </c>
      <c r="M169" s="6" t="s">
        <v>206</v>
      </c>
      <c r="N169" s="6" t="s">
        <v>206</v>
      </c>
      <c r="O169" s="6" t="s">
        <v>206</v>
      </c>
      <c r="P169" s="6" t="s">
        <v>206</v>
      </c>
      <c r="Q169" s="6" t="s">
        <v>206</v>
      </c>
      <c r="R169" s="6" t="s">
        <v>206</v>
      </c>
      <c r="S169" s="6" t="s">
        <v>206</v>
      </c>
      <c r="T169" s="6" t="s">
        <v>206</v>
      </c>
      <c r="U169" s="15" t="s">
        <v>206</v>
      </c>
    </row>
    <row r="170" spans="1:21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6" t="s">
        <v>206</v>
      </c>
      <c r="I170" s="6" t="s">
        <v>206</v>
      </c>
      <c r="J170" s="15" t="s">
        <v>206</v>
      </c>
      <c r="K170" s="14" t="s">
        <v>206</v>
      </c>
      <c r="L170" s="6" t="s">
        <v>206</v>
      </c>
      <c r="M170" s="6" t="s">
        <v>206</v>
      </c>
      <c r="N170" s="6" t="s">
        <v>206</v>
      </c>
      <c r="O170" s="6" t="s">
        <v>206</v>
      </c>
      <c r="P170" s="6" t="s">
        <v>206</v>
      </c>
      <c r="Q170" s="6" t="s">
        <v>206</v>
      </c>
      <c r="R170" s="6" t="s">
        <v>206</v>
      </c>
      <c r="S170" s="6" t="s">
        <v>206</v>
      </c>
      <c r="T170" s="6" t="s">
        <v>206</v>
      </c>
      <c r="U170" s="15" t="s">
        <v>206</v>
      </c>
    </row>
    <row r="171" spans="1:21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6" t="s">
        <v>206</v>
      </c>
      <c r="I171" s="6" t="s">
        <v>206</v>
      </c>
      <c r="J171" s="15" t="s">
        <v>206</v>
      </c>
      <c r="K171" s="14" t="s">
        <v>206</v>
      </c>
      <c r="L171" s="6" t="s">
        <v>206</v>
      </c>
      <c r="M171" s="6" t="s">
        <v>206</v>
      </c>
      <c r="N171" s="6" t="s">
        <v>206</v>
      </c>
      <c r="O171" s="6" t="s">
        <v>206</v>
      </c>
      <c r="P171" s="6" t="s">
        <v>206</v>
      </c>
      <c r="Q171" s="6" t="s">
        <v>206</v>
      </c>
      <c r="R171" s="6" t="s">
        <v>206</v>
      </c>
      <c r="S171" s="6" t="s">
        <v>206</v>
      </c>
      <c r="T171" s="6" t="s">
        <v>206</v>
      </c>
      <c r="U171" s="15" t="s">
        <v>206</v>
      </c>
    </row>
    <row r="172" spans="1:21" x14ac:dyDescent="0.25">
      <c r="A172" s="22" t="s">
        <v>157</v>
      </c>
      <c r="B172" s="12">
        <f t="shared" ref="B172:U172" si="42">SUM(B168:B171)</f>
        <v>8191164.5</v>
      </c>
      <c r="C172" s="5">
        <f t="shared" si="42"/>
        <v>19003816.059999999</v>
      </c>
      <c r="D172" s="5">
        <f t="shared" si="42"/>
        <v>75127954</v>
      </c>
      <c r="E172" s="5">
        <f t="shared" si="42"/>
        <v>137384577.66</v>
      </c>
      <c r="F172" s="5">
        <f t="shared" si="42"/>
        <v>4952023.21</v>
      </c>
      <c r="G172" s="5">
        <f t="shared" si="42"/>
        <v>64380394.030000001</v>
      </c>
      <c r="H172" s="5">
        <f t="shared" si="42"/>
        <v>5793952.2199999997</v>
      </c>
      <c r="I172" s="5">
        <f t="shared" si="42"/>
        <v>489197</v>
      </c>
      <c r="J172" s="13">
        <f t="shared" si="42"/>
        <v>315323078.68000001</v>
      </c>
      <c r="K172" s="12">
        <f t="shared" si="42"/>
        <v>8415913.1199999992</v>
      </c>
      <c r="L172" s="5">
        <f t="shared" si="42"/>
        <v>18404068.039999999</v>
      </c>
      <c r="M172" s="5">
        <f t="shared" si="42"/>
        <v>67971826.549999997</v>
      </c>
      <c r="N172" s="5">
        <f t="shared" si="42"/>
        <v>126973018.94</v>
      </c>
      <c r="O172" s="5">
        <f t="shared" si="42"/>
        <v>2748501.59</v>
      </c>
      <c r="P172" s="5">
        <f t="shared" si="42"/>
        <v>55202390.140000001</v>
      </c>
      <c r="Q172" s="5">
        <f t="shared" si="42"/>
        <v>3087169.22</v>
      </c>
      <c r="R172" s="5">
        <f t="shared" si="42"/>
        <v>945855.82</v>
      </c>
      <c r="S172" s="5">
        <f t="shared" si="42"/>
        <v>3099939.03</v>
      </c>
      <c r="T172" s="5">
        <f t="shared" si="42"/>
        <v>0</v>
      </c>
      <c r="U172" s="13">
        <f t="shared" si="42"/>
        <v>286848682.44999999</v>
      </c>
    </row>
    <row r="173" spans="1:21" x14ac:dyDescent="0.25">
      <c r="A173" s="24"/>
      <c r="B173" s="32"/>
      <c r="C173" s="33"/>
      <c r="D173" s="33"/>
      <c r="E173" s="33"/>
      <c r="F173" s="33"/>
      <c r="G173" s="33"/>
      <c r="H173" s="33"/>
      <c r="I173" s="33"/>
      <c r="J173" s="34"/>
      <c r="K173" s="32"/>
      <c r="L173" s="33"/>
      <c r="M173" s="33"/>
      <c r="N173" s="33"/>
      <c r="O173" s="33"/>
      <c r="P173" s="33"/>
      <c r="Q173" s="33"/>
      <c r="R173" s="33"/>
      <c r="S173" s="33"/>
      <c r="T173" s="33"/>
      <c r="U173" s="34"/>
    </row>
    <row r="174" spans="1:21" x14ac:dyDescent="0.25">
      <c r="A174" s="22" t="s">
        <v>180</v>
      </c>
      <c r="B174" s="32"/>
      <c r="C174" s="33"/>
      <c r="D174" s="33"/>
      <c r="E174" s="33"/>
      <c r="F174" s="33"/>
      <c r="G174" s="33"/>
      <c r="H174" s="33"/>
      <c r="I174" s="33"/>
      <c r="J174" s="34"/>
      <c r="K174" s="32"/>
      <c r="L174" s="33"/>
      <c r="M174" s="33"/>
      <c r="N174" s="33"/>
      <c r="O174" s="33"/>
      <c r="P174" s="33"/>
      <c r="Q174" s="33"/>
      <c r="R174" s="33"/>
      <c r="S174" s="33"/>
      <c r="T174" s="33"/>
      <c r="U174" s="34"/>
    </row>
    <row r="175" spans="1:21" x14ac:dyDescent="0.25">
      <c r="A175" s="25" t="s">
        <v>202</v>
      </c>
      <c r="B175" s="14">
        <v>58086107</v>
      </c>
      <c r="C175" s="6">
        <v>92852163</v>
      </c>
      <c r="D175" s="6">
        <v>171011259</v>
      </c>
      <c r="E175" s="6">
        <v>124452349</v>
      </c>
      <c r="F175" s="6">
        <v>45645656</v>
      </c>
      <c r="G175" s="6">
        <v>195741094</v>
      </c>
      <c r="H175" s="6">
        <v>9342740</v>
      </c>
      <c r="I175" s="6">
        <v>7234882</v>
      </c>
      <c r="J175" s="15">
        <v>704366250</v>
      </c>
      <c r="K175" s="14">
        <v>44694343</v>
      </c>
      <c r="L175" s="6">
        <v>73854708</v>
      </c>
      <c r="M175" s="6">
        <v>118444317</v>
      </c>
      <c r="N175" s="6">
        <v>89544751</v>
      </c>
      <c r="O175" s="6">
        <v>32371777</v>
      </c>
      <c r="P175" s="6">
        <v>92239992</v>
      </c>
      <c r="Q175" s="6">
        <v>7975293</v>
      </c>
      <c r="R175" s="6">
        <v>7234882</v>
      </c>
      <c r="S175" s="6">
        <v>12889971</v>
      </c>
      <c r="T175" s="6">
        <v>0</v>
      </c>
      <c r="U175" s="15">
        <v>479250034</v>
      </c>
    </row>
    <row r="176" spans="1:21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6" t="s">
        <v>206</v>
      </c>
      <c r="I176" s="6" t="s">
        <v>206</v>
      </c>
      <c r="J176" s="15" t="s">
        <v>206</v>
      </c>
      <c r="K176" s="14" t="s">
        <v>206</v>
      </c>
      <c r="L176" s="6" t="s">
        <v>206</v>
      </c>
      <c r="M176" s="6" t="s">
        <v>206</v>
      </c>
      <c r="N176" s="6" t="s">
        <v>206</v>
      </c>
      <c r="O176" s="6" t="s">
        <v>206</v>
      </c>
      <c r="P176" s="6" t="s">
        <v>206</v>
      </c>
      <c r="Q176" s="6" t="s">
        <v>206</v>
      </c>
      <c r="R176" s="6" t="s">
        <v>206</v>
      </c>
      <c r="S176" s="6" t="s">
        <v>206</v>
      </c>
      <c r="T176" s="6" t="s">
        <v>206</v>
      </c>
      <c r="U176" s="15" t="s">
        <v>206</v>
      </c>
    </row>
    <row r="177" spans="1:21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6" t="s">
        <v>206</v>
      </c>
      <c r="I177" s="6" t="s">
        <v>206</v>
      </c>
      <c r="J177" s="15" t="s">
        <v>206</v>
      </c>
      <c r="K177" s="14" t="s">
        <v>206</v>
      </c>
      <c r="L177" s="6" t="s">
        <v>206</v>
      </c>
      <c r="M177" s="6" t="s">
        <v>206</v>
      </c>
      <c r="N177" s="6" t="s">
        <v>206</v>
      </c>
      <c r="O177" s="6" t="s">
        <v>206</v>
      </c>
      <c r="P177" s="6" t="s">
        <v>206</v>
      </c>
      <c r="Q177" s="6" t="s">
        <v>206</v>
      </c>
      <c r="R177" s="6" t="s">
        <v>206</v>
      </c>
      <c r="S177" s="6" t="s">
        <v>206</v>
      </c>
      <c r="T177" s="6" t="s">
        <v>206</v>
      </c>
      <c r="U177" s="15" t="s">
        <v>206</v>
      </c>
    </row>
    <row r="178" spans="1:21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6" t="s">
        <v>206</v>
      </c>
      <c r="I178" s="6" t="s">
        <v>206</v>
      </c>
      <c r="J178" s="15" t="s">
        <v>206</v>
      </c>
      <c r="K178" s="14" t="s">
        <v>206</v>
      </c>
      <c r="L178" s="6" t="s">
        <v>206</v>
      </c>
      <c r="M178" s="6" t="s">
        <v>206</v>
      </c>
      <c r="N178" s="6" t="s">
        <v>206</v>
      </c>
      <c r="O178" s="6" t="s">
        <v>206</v>
      </c>
      <c r="P178" s="6" t="s">
        <v>206</v>
      </c>
      <c r="Q178" s="6" t="s">
        <v>206</v>
      </c>
      <c r="R178" s="6" t="s">
        <v>206</v>
      </c>
      <c r="S178" s="6" t="s">
        <v>206</v>
      </c>
      <c r="T178" s="6" t="s">
        <v>206</v>
      </c>
      <c r="U178" s="15" t="s">
        <v>206</v>
      </c>
    </row>
    <row r="179" spans="1:21" x14ac:dyDescent="0.25">
      <c r="A179" s="22" t="s">
        <v>157</v>
      </c>
      <c r="B179" s="12">
        <f t="shared" ref="B179:J179" si="43">SUM(B175:B178)</f>
        <v>58086107</v>
      </c>
      <c r="C179" s="5">
        <f t="shared" si="43"/>
        <v>92852163</v>
      </c>
      <c r="D179" s="5">
        <f t="shared" si="43"/>
        <v>171011259</v>
      </c>
      <c r="E179" s="5">
        <f t="shared" si="43"/>
        <v>124452349</v>
      </c>
      <c r="F179" s="5">
        <f t="shared" si="43"/>
        <v>45645656</v>
      </c>
      <c r="G179" s="5">
        <f t="shared" si="43"/>
        <v>195741094</v>
      </c>
      <c r="H179" s="5">
        <f t="shared" si="43"/>
        <v>9342740</v>
      </c>
      <c r="I179" s="5">
        <f t="shared" si="43"/>
        <v>7234882</v>
      </c>
      <c r="J179" s="13">
        <f t="shared" si="43"/>
        <v>704366250</v>
      </c>
      <c r="K179" s="12">
        <f t="shared" ref="K179:U179" si="44">SUM(K175:K178)</f>
        <v>44694343</v>
      </c>
      <c r="L179" s="5">
        <f t="shared" si="44"/>
        <v>73854708</v>
      </c>
      <c r="M179" s="5">
        <f t="shared" si="44"/>
        <v>118444317</v>
      </c>
      <c r="N179" s="5">
        <f t="shared" si="44"/>
        <v>89544751</v>
      </c>
      <c r="O179" s="5">
        <f t="shared" si="44"/>
        <v>32371777</v>
      </c>
      <c r="P179" s="5">
        <f t="shared" si="44"/>
        <v>92239992</v>
      </c>
      <c r="Q179" s="5">
        <f t="shared" si="44"/>
        <v>7975293</v>
      </c>
      <c r="R179" s="5">
        <f t="shared" si="44"/>
        <v>7234882</v>
      </c>
      <c r="S179" s="5">
        <f t="shared" si="44"/>
        <v>12889971</v>
      </c>
      <c r="T179" s="5">
        <f t="shared" si="44"/>
        <v>0</v>
      </c>
      <c r="U179" s="13">
        <f t="shared" si="44"/>
        <v>479250034</v>
      </c>
    </row>
    <row r="180" spans="1:21" x14ac:dyDescent="0.25">
      <c r="A180" s="24"/>
      <c r="B180" s="32"/>
      <c r="C180" s="33"/>
      <c r="D180" s="33"/>
      <c r="E180" s="33"/>
      <c r="F180" s="33"/>
      <c r="G180" s="33"/>
      <c r="H180" s="33"/>
      <c r="I180" s="33"/>
      <c r="J180" s="34"/>
      <c r="K180" s="32"/>
      <c r="L180" s="33"/>
      <c r="M180" s="33"/>
      <c r="N180" s="33"/>
      <c r="O180" s="33"/>
      <c r="P180" s="33"/>
      <c r="Q180" s="33"/>
      <c r="R180" s="33"/>
      <c r="S180" s="33"/>
      <c r="T180" s="33"/>
      <c r="U180" s="34"/>
    </row>
    <row r="181" spans="1:21" x14ac:dyDescent="0.25">
      <c r="A181" s="22" t="s">
        <v>181</v>
      </c>
      <c r="B181" s="32"/>
      <c r="C181" s="33"/>
      <c r="D181" s="33"/>
      <c r="E181" s="33"/>
      <c r="F181" s="33"/>
      <c r="G181" s="33"/>
      <c r="H181" s="33"/>
      <c r="I181" s="33"/>
      <c r="J181" s="34"/>
      <c r="K181" s="32"/>
      <c r="L181" s="33"/>
      <c r="M181" s="33"/>
      <c r="N181" s="33"/>
      <c r="O181" s="33"/>
      <c r="P181" s="33"/>
      <c r="Q181" s="33"/>
      <c r="R181" s="33"/>
      <c r="S181" s="33"/>
      <c r="T181" s="33"/>
      <c r="U181" s="34"/>
    </row>
    <row r="182" spans="1:21" x14ac:dyDescent="0.25">
      <c r="A182" s="25" t="s">
        <v>202</v>
      </c>
      <c r="B182" s="14">
        <v>2877230</v>
      </c>
      <c r="C182" s="6">
        <v>4867375</v>
      </c>
      <c r="D182" s="6">
        <v>23982062</v>
      </c>
      <c r="E182" s="6">
        <v>17299222</v>
      </c>
      <c r="F182" s="6">
        <v>2711953</v>
      </c>
      <c r="G182" s="6">
        <v>12630224</v>
      </c>
      <c r="H182" s="6">
        <v>854367</v>
      </c>
      <c r="I182" s="6">
        <v>397215</v>
      </c>
      <c r="J182" s="15">
        <v>65619648</v>
      </c>
      <c r="K182" s="14">
        <v>2187751</v>
      </c>
      <c r="L182" s="6">
        <v>3687245</v>
      </c>
      <c r="M182" s="6">
        <v>18134439</v>
      </c>
      <c r="N182" s="6">
        <v>13091775</v>
      </c>
      <c r="O182" s="6">
        <v>2047587</v>
      </c>
      <c r="P182" s="6">
        <v>9547346</v>
      </c>
      <c r="Q182" s="6">
        <v>641414</v>
      </c>
      <c r="R182" s="6">
        <v>397215</v>
      </c>
      <c r="S182" s="6">
        <v>1051604</v>
      </c>
      <c r="T182" s="6">
        <v>0</v>
      </c>
      <c r="U182" s="15">
        <v>50786376</v>
      </c>
    </row>
    <row r="183" spans="1:21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6" t="s">
        <v>206</v>
      </c>
      <c r="I183" s="6" t="s">
        <v>206</v>
      </c>
      <c r="J183" s="15" t="s">
        <v>206</v>
      </c>
      <c r="K183" s="14" t="s">
        <v>206</v>
      </c>
      <c r="L183" s="6" t="s">
        <v>206</v>
      </c>
      <c r="M183" s="6" t="s">
        <v>206</v>
      </c>
      <c r="N183" s="6" t="s">
        <v>206</v>
      </c>
      <c r="O183" s="6" t="s">
        <v>206</v>
      </c>
      <c r="P183" s="6" t="s">
        <v>206</v>
      </c>
      <c r="Q183" s="6" t="s">
        <v>206</v>
      </c>
      <c r="R183" s="6" t="s">
        <v>206</v>
      </c>
      <c r="S183" s="6" t="s">
        <v>206</v>
      </c>
      <c r="T183" s="6" t="s">
        <v>206</v>
      </c>
      <c r="U183" s="15" t="s">
        <v>206</v>
      </c>
    </row>
    <row r="184" spans="1:21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6" t="s">
        <v>206</v>
      </c>
      <c r="I184" s="6" t="s">
        <v>206</v>
      </c>
      <c r="J184" s="15" t="s">
        <v>206</v>
      </c>
      <c r="K184" s="14" t="s">
        <v>206</v>
      </c>
      <c r="L184" s="6" t="s">
        <v>206</v>
      </c>
      <c r="M184" s="6" t="s">
        <v>206</v>
      </c>
      <c r="N184" s="6" t="s">
        <v>206</v>
      </c>
      <c r="O184" s="6" t="s">
        <v>206</v>
      </c>
      <c r="P184" s="6" t="s">
        <v>206</v>
      </c>
      <c r="Q184" s="6" t="s">
        <v>206</v>
      </c>
      <c r="R184" s="6" t="s">
        <v>206</v>
      </c>
      <c r="S184" s="6" t="s">
        <v>206</v>
      </c>
      <c r="T184" s="6" t="s">
        <v>206</v>
      </c>
      <c r="U184" s="15" t="s">
        <v>206</v>
      </c>
    </row>
    <row r="185" spans="1:21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6" t="s">
        <v>206</v>
      </c>
      <c r="I185" s="6" t="s">
        <v>206</v>
      </c>
      <c r="J185" s="15" t="s">
        <v>206</v>
      </c>
      <c r="K185" s="14" t="s">
        <v>206</v>
      </c>
      <c r="L185" s="6" t="s">
        <v>206</v>
      </c>
      <c r="M185" s="6" t="s">
        <v>206</v>
      </c>
      <c r="N185" s="6" t="s">
        <v>206</v>
      </c>
      <c r="O185" s="6" t="s">
        <v>206</v>
      </c>
      <c r="P185" s="6" t="s">
        <v>206</v>
      </c>
      <c r="Q185" s="6" t="s">
        <v>206</v>
      </c>
      <c r="R185" s="6" t="s">
        <v>206</v>
      </c>
      <c r="S185" s="6" t="s">
        <v>206</v>
      </c>
      <c r="T185" s="6" t="s">
        <v>206</v>
      </c>
      <c r="U185" s="15" t="s">
        <v>206</v>
      </c>
    </row>
    <row r="186" spans="1:21" x14ac:dyDescent="0.25">
      <c r="A186" s="22" t="s">
        <v>157</v>
      </c>
      <c r="B186" s="12">
        <f t="shared" ref="B186:J186" si="45">SUM(B182:B185)</f>
        <v>2877230</v>
      </c>
      <c r="C186" s="5">
        <f t="shared" si="45"/>
        <v>4867375</v>
      </c>
      <c r="D186" s="5">
        <f t="shared" si="45"/>
        <v>23982062</v>
      </c>
      <c r="E186" s="5">
        <f t="shared" si="45"/>
        <v>17299222</v>
      </c>
      <c r="F186" s="5">
        <f t="shared" si="45"/>
        <v>2711953</v>
      </c>
      <c r="G186" s="5">
        <f t="shared" si="45"/>
        <v>12630224</v>
      </c>
      <c r="H186" s="5">
        <f t="shared" si="45"/>
        <v>854367</v>
      </c>
      <c r="I186" s="5">
        <f t="shared" si="45"/>
        <v>397215</v>
      </c>
      <c r="J186" s="13">
        <f t="shared" si="45"/>
        <v>65619648</v>
      </c>
      <c r="K186" s="12">
        <f t="shared" ref="K186:U186" si="46">SUM(K182:K185)</f>
        <v>2187751</v>
      </c>
      <c r="L186" s="5">
        <f t="shared" si="46"/>
        <v>3687245</v>
      </c>
      <c r="M186" s="5">
        <f t="shared" si="46"/>
        <v>18134439</v>
      </c>
      <c r="N186" s="5">
        <f t="shared" si="46"/>
        <v>13091775</v>
      </c>
      <c r="O186" s="5">
        <f t="shared" si="46"/>
        <v>2047587</v>
      </c>
      <c r="P186" s="5">
        <f t="shared" si="46"/>
        <v>9547346</v>
      </c>
      <c r="Q186" s="5">
        <f t="shared" si="46"/>
        <v>641414</v>
      </c>
      <c r="R186" s="5">
        <f t="shared" si="46"/>
        <v>397215</v>
      </c>
      <c r="S186" s="5">
        <f t="shared" si="46"/>
        <v>1051604</v>
      </c>
      <c r="T186" s="5">
        <f t="shared" si="46"/>
        <v>0</v>
      </c>
      <c r="U186" s="13">
        <f t="shared" si="46"/>
        <v>50786376</v>
      </c>
    </row>
    <row r="187" spans="1:21" x14ac:dyDescent="0.25">
      <c r="A187" s="24"/>
      <c r="B187" s="32"/>
      <c r="C187" s="33"/>
      <c r="D187" s="33"/>
      <c r="E187" s="33"/>
      <c r="F187" s="33"/>
      <c r="G187" s="33"/>
      <c r="H187" s="33"/>
      <c r="I187" s="33"/>
      <c r="J187" s="34"/>
      <c r="K187" s="32"/>
      <c r="L187" s="33"/>
      <c r="M187" s="33"/>
      <c r="N187" s="33"/>
      <c r="O187" s="33"/>
      <c r="P187" s="33"/>
      <c r="Q187" s="33"/>
      <c r="R187" s="33"/>
      <c r="S187" s="33"/>
      <c r="T187" s="33"/>
      <c r="U187" s="34"/>
    </row>
    <row r="188" spans="1:21" x14ac:dyDescent="0.25">
      <c r="A188" s="22" t="s">
        <v>182</v>
      </c>
      <c r="B188" s="32"/>
      <c r="C188" s="33"/>
      <c r="D188" s="33"/>
      <c r="E188" s="33"/>
      <c r="F188" s="33"/>
      <c r="G188" s="33"/>
      <c r="H188" s="33"/>
      <c r="I188" s="33"/>
      <c r="J188" s="34"/>
      <c r="K188" s="32"/>
      <c r="L188" s="33"/>
      <c r="M188" s="33"/>
      <c r="N188" s="33"/>
      <c r="O188" s="33"/>
      <c r="P188" s="33"/>
      <c r="Q188" s="33"/>
      <c r="R188" s="33"/>
      <c r="S188" s="33"/>
      <c r="T188" s="33"/>
      <c r="U188" s="34"/>
    </row>
    <row r="189" spans="1:21" x14ac:dyDescent="0.25">
      <c r="A189" s="25" t="s">
        <v>202</v>
      </c>
      <c r="B189" s="14">
        <v>7651329</v>
      </c>
      <c r="C189" s="6">
        <v>15827947</v>
      </c>
      <c r="D189" s="6">
        <v>38820550</v>
      </c>
      <c r="E189" s="6">
        <v>31274708</v>
      </c>
      <c r="F189" s="6">
        <v>0</v>
      </c>
      <c r="G189" s="6">
        <v>24217771</v>
      </c>
      <c r="H189" s="6">
        <v>4440831</v>
      </c>
      <c r="I189" s="6">
        <v>0</v>
      </c>
      <c r="J189" s="15">
        <v>122233136</v>
      </c>
      <c r="K189" s="14">
        <v>-2028170</v>
      </c>
      <c r="L189" s="6">
        <v>11272423</v>
      </c>
      <c r="M189" s="6">
        <v>29923044</v>
      </c>
      <c r="N189" s="6">
        <v>25626495</v>
      </c>
      <c r="O189" s="6">
        <v>0</v>
      </c>
      <c r="P189" s="6">
        <v>12449359</v>
      </c>
      <c r="Q189" s="6">
        <v>0</v>
      </c>
      <c r="R189" s="6">
        <v>0</v>
      </c>
      <c r="S189" s="6">
        <v>5915174</v>
      </c>
      <c r="T189" s="6">
        <v>4978675</v>
      </c>
      <c r="U189" s="15">
        <v>88137000</v>
      </c>
    </row>
    <row r="190" spans="1:21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6" t="s">
        <v>206</v>
      </c>
      <c r="I190" s="6" t="s">
        <v>206</v>
      </c>
      <c r="J190" s="15" t="s">
        <v>206</v>
      </c>
      <c r="K190" s="14" t="s">
        <v>206</v>
      </c>
      <c r="L190" s="6" t="s">
        <v>206</v>
      </c>
      <c r="M190" s="6" t="s">
        <v>206</v>
      </c>
      <c r="N190" s="6" t="s">
        <v>206</v>
      </c>
      <c r="O190" s="6" t="s">
        <v>206</v>
      </c>
      <c r="P190" s="6" t="s">
        <v>206</v>
      </c>
      <c r="Q190" s="6" t="s">
        <v>206</v>
      </c>
      <c r="R190" s="6" t="s">
        <v>206</v>
      </c>
      <c r="S190" s="6" t="s">
        <v>206</v>
      </c>
      <c r="T190" s="6" t="s">
        <v>206</v>
      </c>
      <c r="U190" s="15" t="s">
        <v>206</v>
      </c>
    </row>
    <row r="191" spans="1:21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6" t="s">
        <v>206</v>
      </c>
      <c r="I191" s="6" t="s">
        <v>206</v>
      </c>
      <c r="J191" s="15" t="s">
        <v>206</v>
      </c>
      <c r="K191" s="14" t="s">
        <v>206</v>
      </c>
      <c r="L191" s="6" t="s">
        <v>206</v>
      </c>
      <c r="M191" s="6" t="s">
        <v>206</v>
      </c>
      <c r="N191" s="6" t="s">
        <v>206</v>
      </c>
      <c r="O191" s="6" t="s">
        <v>206</v>
      </c>
      <c r="P191" s="6" t="s">
        <v>206</v>
      </c>
      <c r="Q191" s="6" t="s">
        <v>206</v>
      </c>
      <c r="R191" s="6" t="s">
        <v>206</v>
      </c>
      <c r="S191" s="6" t="s">
        <v>206</v>
      </c>
      <c r="T191" s="6" t="s">
        <v>206</v>
      </c>
      <c r="U191" s="15" t="s">
        <v>206</v>
      </c>
    </row>
    <row r="192" spans="1:21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6" t="s">
        <v>206</v>
      </c>
      <c r="I192" s="6" t="s">
        <v>206</v>
      </c>
      <c r="J192" s="15" t="s">
        <v>206</v>
      </c>
      <c r="K192" s="14" t="s">
        <v>206</v>
      </c>
      <c r="L192" s="6" t="s">
        <v>206</v>
      </c>
      <c r="M192" s="6" t="s">
        <v>206</v>
      </c>
      <c r="N192" s="6" t="s">
        <v>206</v>
      </c>
      <c r="O192" s="6" t="s">
        <v>206</v>
      </c>
      <c r="P192" s="6" t="s">
        <v>206</v>
      </c>
      <c r="Q192" s="6" t="s">
        <v>206</v>
      </c>
      <c r="R192" s="6" t="s">
        <v>206</v>
      </c>
      <c r="S192" s="6" t="s">
        <v>206</v>
      </c>
      <c r="T192" s="6" t="s">
        <v>206</v>
      </c>
      <c r="U192" s="15" t="s">
        <v>206</v>
      </c>
    </row>
    <row r="193" spans="1:21" x14ac:dyDescent="0.25">
      <c r="A193" s="22" t="s">
        <v>157</v>
      </c>
      <c r="B193" s="12">
        <f t="shared" ref="B193:J193" si="47">SUM(B189:B192)</f>
        <v>7651329</v>
      </c>
      <c r="C193" s="5">
        <f t="shared" si="47"/>
        <v>15827947</v>
      </c>
      <c r="D193" s="5">
        <f t="shared" si="47"/>
        <v>38820550</v>
      </c>
      <c r="E193" s="5">
        <f t="shared" si="47"/>
        <v>31274708</v>
      </c>
      <c r="F193" s="5">
        <f t="shared" si="47"/>
        <v>0</v>
      </c>
      <c r="G193" s="5">
        <f t="shared" si="47"/>
        <v>24217771</v>
      </c>
      <c r="H193" s="5">
        <f t="shared" si="47"/>
        <v>4440831</v>
      </c>
      <c r="I193" s="5">
        <f t="shared" si="47"/>
        <v>0</v>
      </c>
      <c r="J193" s="13">
        <f t="shared" si="47"/>
        <v>122233136</v>
      </c>
      <c r="K193" s="12">
        <f t="shared" ref="K193:U193" si="48">SUM(K189:K192)</f>
        <v>-2028170</v>
      </c>
      <c r="L193" s="5">
        <f t="shared" si="48"/>
        <v>11272423</v>
      </c>
      <c r="M193" s="5">
        <f t="shared" si="48"/>
        <v>29923044</v>
      </c>
      <c r="N193" s="5">
        <f t="shared" si="48"/>
        <v>25626495</v>
      </c>
      <c r="O193" s="5">
        <f t="shared" si="48"/>
        <v>0</v>
      </c>
      <c r="P193" s="5">
        <f t="shared" si="48"/>
        <v>12449359</v>
      </c>
      <c r="Q193" s="5">
        <f t="shared" si="48"/>
        <v>0</v>
      </c>
      <c r="R193" s="5">
        <f t="shared" si="48"/>
        <v>0</v>
      </c>
      <c r="S193" s="5">
        <f t="shared" si="48"/>
        <v>5915174</v>
      </c>
      <c r="T193" s="5">
        <f t="shared" si="48"/>
        <v>4978675</v>
      </c>
      <c r="U193" s="13">
        <f t="shared" si="48"/>
        <v>88137000</v>
      </c>
    </row>
    <row r="194" spans="1:21" x14ac:dyDescent="0.25">
      <c r="A194" s="24"/>
      <c r="B194" s="32"/>
      <c r="C194" s="33"/>
      <c r="D194" s="33"/>
      <c r="E194" s="33"/>
      <c r="F194" s="33"/>
      <c r="G194" s="33"/>
      <c r="H194" s="33"/>
      <c r="I194" s="33"/>
      <c r="J194" s="34"/>
      <c r="K194" s="32"/>
      <c r="L194" s="33"/>
      <c r="M194" s="33"/>
      <c r="N194" s="33"/>
      <c r="O194" s="33"/>
      <c r="P194" s="33"/>
      <c r="Q194" s="33"/>
      <c r="R194" s="33"/>
      <c r="S194" s="33"/>
      <c r="T194" s="33"/>
      <c r="U194" s="34"/>
    </row>
    <row r="195" spans="1:21" x14ac:dyDescent="0.25">
      <c r="A195" s="22" t="s">
        <v>183</v>
      </c>
      <c r="B195" s="32"/>
      <c r="C195" s="33"/>
      <c r="D195" s="33"/>
      <c r="E195" s="33"/>
      <c r="F195" s="33"/>
      <c r="G195" s="33"/>
      <c r="H195" s="33"/>
      <c r="I195" s="33"/>
      <c r="J195" s="34"/>
      <c r="K195" s="32"/>
      <c r="L195" s="33"/>
      <c r="M195" s="33"/>
      <c r="N195" s="33"/>
      <c r="O195" s="33"/>
      <c r="P195" s="33"/>
      <c r="Q195" s="33"/>
      <c r="R195" s="33"/>
      <c r="S195" s="33"/>
      <c r="T195" s="33"/>
      <c r="U195" s="34"/>
    </row>
    <row r="196" spans="1:21" x14ac:dyDescent="0.25">
      <c r="A196" s="25" t="s">
        <v>202</v>
      </c>
      <c r="B196" s="14">
        <v>1402167</v>
      </c>
      <c r="C196" s="6">
        <v>0</v>
      </c>
      <c r="D196" s="6">
        <v>1834885</v>
      </c>
      <c r="E196" s="6">
        <v>1722016</v>
      </c>
      <c r="F196" s="6">
        <v>546736</v>
      </c>
      <c r="G196" s="6">
        <v>1520442</v>
      </c>
      <c r="H196" s="6">
        <v>220265</v>
      </c>
      <c r="I196" s="6">
        <v>0</v>
      </c>
      <c r="J196" s="15">
        <v>7246511</v>
      </c>
      <c r="K196" s="14">
        <v>919201</v>
      </c>
      <c r="L196" s="6">
        <v>0</v>
      </c>
      <c r="M196" s="6">
        <v>939643</v>
      </c>
      <c r="N196" s="6">
        <v>1081044</v>
      </c>
      <c r="O196" s="6">
        <v>337212</v>
      </c>
      <c r="P196" s="6">
        <v>423567</v>
      </c>
      <c r="Q196" s="6">
        <v>-62679</v>
      </c>
      <c r="R196" s="6">
        <v>291886</v>
      </c>
      <c r="S196" s="6">
        <v>-194921</v>
      </c>
      <c r="T196" s="6">
        <v>0</v>
      </c>
      <c r="U196" s="15">
        <v>3734953</v>
      </c>
    </row>
    <row r="197" spans="1:21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6" t="s">
        <v>206</v>
      </c>
      <c r="I197" s="6" t="s">
        <v>206</v>
      </c>
      <c r="J197" s="15" t="s">
        <v>206</v>
      </c>
      <c r="K197" s="14" t="s">
        <v>206</v>
      </c>
      <c r="L197" s="6" t="s">
        <v>206</v>
      </c>
      <c r="M197" s="6" t="s">
        <v>206</v>
      </c>
      <c r="N197" s="6" t="s">
        <v>206</v>
      </c>
      <c r="O197" s="6" t="s">
        <v>206</v>
      </c>
      <c r="P197" s="6" t="s">
        <v>206</v>
      </c>
      <c r="Q197" s="6" t="s">
        <v>206</v>
      </c>
      <c r="R197" s="6" t="s">
        <v>206</v>
      </c>
      <c r="S197" s="6" t="s">
        <v>206</v>
      </c>
      <c r="T197" s="6" t="s">
        <v>206</v>
      </c>
      <c r="U197" s="15" t="s">
        <v>206</v>
      </c>
    </row>
    <row r="198" spans="1:21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6" t="s">
        <v>206</v>
      </c>
      <c r="I198" s="6" t="s">
        <v>206</v>
      </c>
      <c r="J198" s="15" t="s">
        <v>206</v>
      </c>
      <c r="K198" s="14" t="s">
        <v>206</v>
      </c>
      <c r="L198" s="6" t="s">
        <v>206</v>
      </c>
      <c r="M198" s="6" t="s">
        <v>206</v>
      </c>
      <c r="N198" s="6" t="s">
        <v>206</v>
      </c>
      <c r="O198" s="6" t="s">
        <v>206</v>
      </c>
      <c r="P198" s="6" t="s">
        <v>206</v>
      </c>
      <c r="Q198" s="6" t="s">
        <v>206</v>
      </c>
      <c r="R198" s="6" t="s">
        <v>206</v>
      </c>
      <c r="S198" s="6" t="s">
        <v>206</v>
      </c>
      <c r="T198" s="6" t="s">
        <v>206</v>
      </c>
      <c r="U198" s="15" t="s">
        <v>206</v>
      </c>
    </row>
    <row r="199" spans="1:21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6" t="s">
        <v>206</v>
      </c>
      <c r="I199" s="6" t="s">
        <v>206</v>
      </c>
      <c r="J199" s="15" t="s">
        <v>206</v>
      </c>
      <c r="K199" s="14" t="s">
        <v>206</v>
      </c>
      <c r="L199" s="6" t="s">
        <v>206</v>
      </c>
      <c r="M199" s="6" t="s">
        <v>206</v>
      </c>
      <c r="N199" s="6" t="s">
        <v>206</v>
      </c>
      <c r="O199" s="6" t="s">
        <v>206</v>
      </c>
      <c r="P199" s="6" t="s">
        <v>206</v>
      </c>
      <c r="Q199" s="6" t="s">
        <v>206</v>
      </c>
      <c r="R199" s="6" t="s">
        <v>206</v>
      </c>
      <c r="S199" s="6" t="s">
        <v>206</v>
      </c>
      <c r="T199" s="6" t="s">
        <v>206</v>
      </c>
      <c r="U199" s="15" t="s">
        <v>206</v>
      </c>
    </row>
    <row r="200" spans="1:21" x14ac:dyDescent="0.25">
      <c r="A200" s="22" t="s">
        <v>157</v>
      </c>
      <c r="B200" s="12">
        <f t="shared" ref="B200:J200" si="49">SUM(B196:B199)</f>
        <v>1402167</v>
      </c>
      <c r="C200" s="5">
        <f t="shared" si="49"/>
        <v>0</v>
      </c>
      <c r="D200" s="5">
        <f t="shared" si="49"/>
        <v>1834885</v>
      </c>
      <c r="E200" s="5">
        <f t="shared" si="49"/>
        <v>1722016</v>
      </c>
      <c r="F200" s="5">
        <f t="shared" si="49"/>
        <v>546736</v>
      </c>
      <c r="G200" s="5">
        <f t="shared" si="49"/>
        <v>1520442</v>
      </c>
      <c r="H200" s="5">
        <f t="shared" si="49"/>
        <v>220265</v>
      </c>
      <c r="I200" s="5">
        <f t="shared" si="49"/>
        <v>0</v>
      </c>
      <c r="J200" s="13">
        <f t="shared" si="49"/>
        <v>7246511</v>
      </c>
      <c r="K200" s="12">
        <f t="shared" ref="K200:U200" si="50">SUM(K196:K199)</f>
        <v>919201</v>
      </c>
      <c r="L200" s="5">
        <f t="shared" si="50"/>
        <v>0</v>
      </c>
      <c r="M200" s="5">
        <f t="shared" si="50"/>
        <v>939643</v>
      </c>
      <c r="N200" s="5">
        <f t="shared" si="50"/>
        <v>1081044</v>
      </c>
      <c r="O200" s="5">
        <f t="shared" si="50"/>
        <v>337212</v>
      </c>
      <c r="P200" s="5">
        <f t="shared" si="50"/>
        <v>423567</v>
      </c>
      <c r="Q200" s="5">
        <f t="shared" si="50"/>
        <v>-62679</v>
      </c>
      <c r="R200" s="5">
        <f t="shared" si="50"/>
        <v>291886</v>
      </c>
      <c r="S200" s="5">
        <f t="shared" si="50"/>
        <v>-194921</v>
      </c>
      <c r="T200" s="5">
        <f t="shared" si="50"/>
        <v>0</v>
      </c>
      <c r="U200" s="13">
        <f t="shared" si="50"/>
        <v>3734953</v>
      </c>
    </row>
    <row r="201" spans="1:21" x14ac:dyDescent="0.25">
      <c r="A201" s="24"/>
      <c r="B201" s="32"/>
      <c r="C201" s="33"/>
      <c r="D201" s="33"/>
      <c r="E201" s="33"/>
      <c r="F201" s="33"/>
      <c r="G201" s="33"/>
      <c r="H201" s="33"/>
      <c r="I201" s="33"/>
      <c r="J201" s="34"/>
      <c r="K201" s="32"/>
      <c r="L201" s="33"/>
      <c r="M201" s="33"/>
      <c r="N201" s="33"/>
      <c r="O201" s="33"/>
      <c r="P201" s="33"/>
      <c r="Q201" s="33"/>
      <c r="R201" s="33"/>
      <c r="S201" s="33"/>
      <c r="T201" s="33"/>
      <c r="U201" s="34"/>
    </row>
    <row r="202" spans="1:21" x14ac:dyDescent="0.25">
      <c r="A202" s="22" t="s">
        <v>184</v>
      </c>
      <c r="B202" s="32"/>
      <c r="C202" s="33"/>
      <c r="D202" s="33"/>
      <c r="E202" s="33"/>
      <c r="F202" s="33"/>
      <c r="G202" s="33"/>
      <c r="H202" s="33"/>
      <c r="I202" s="33"/>
      <c r="J202" s="34"/>
      <c r="K202" s="32"/>
      <c r="L202" s="33"/>
      <c r="M202" s="33"/>
      <c r="N202" s="33"/>
      <c r="O202" s="33"/>
      <c r="P202" s="33"/>
      <c r="Q202" s="33"/>
      <c r="R202" s="33"/>
      <c r="S202" s="33"/>
      <c r="T202" s="33"/>
      <c r="U202" s="34"/>
    </row>
    <row r="203" spans="1:21" x14ac:dyDescent="0.25">
      <c r="A203" s="25" t="s">
        <v>202</v>
      </c>
      <c r="B203" s="14">
        <v>14986.6</v>
      </c>
      <c r="C203" s="6">
        <v>48192.95</v>
      </c>
      <c r="D203" s="6">
        <v>489763.45</v>
      </c>
      <c r="E203" s="6">
        <v>0</v>
      </c>
      <c r="F203" s="6">
        <v>12527.09</v>
      </c>
      <c r="G203" s="6">
        <v>355865.37</v>
      </c>
      <c r="H203" s="6">
        <v>32242.05</v>
      </c>
      <c r="I203" s="6">
        <v>0</v>
      </c>
      <c r="J203" s="15">
        <v>953577.51</v>
      </c>
      <c r="K203" s="14">
        <v>13383.51</v>
      </c>
      <c r="L203" s="6">
        <v>0</v>
      </c>
      <c r="M203" s="6">
        <v>-96935.7</v>
      </c>
      <c r="N203" s="6">
        <v>0</v>
      </c>
      <c r="O203" s="6">
        <v>0</v>
      </c>
      <c r="P203" s="6">
        <v>12151.41</v>
      </c>
      <c r="Q203" s="6">
        <v>86588.66</v>
      </c>
      <c r="R203" s="6">
        <v>0</v>
      </c>
      <c r="S203" s="6">
        <v>-67992.95</v>
      </c>
      <c r="T203" s="6">
        <v>0</v>
      </c>
      <c r="U203" s="15">
        <v>-52805.07</v>
      </c>
    </row>
    <row r="204" spans="1:21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6" t="s">
        <v>206</v>
      </c>
      <c r="I204" s="6" t="s">
        <v>206</v>
      </c>
      <c r="J204" s="15" t="s">
        <v>206</v>
      </c>
      <c r="K204" s="14" t="s">
        <v>206</v>
      </c>
      <c r="L204" s="6" t="s">
        <v>206</v>
      </c>
      <c r="M204" s="6" t="s">
        <v>206</v>
      </c>
      <c r="N204" s="6" t="s">
        <v>206</v>
      </c>
      <c r="O204" s="6" t="s">
        <v>206</v>
      </c>
      <c r="P204" s="6" t="s">
        <v>206</v>
      </c>
      <c r="Q204" s="6" t="s">
        <v>206</v>
      </c>
      <c r="R204" s="6" t="s">
        <v>206</v>
      </c>
      <c r="S204" s="6" t="s">
        <v>206</v>
      </c>
      <c r="T204" s="6" t="s">
        <v>206</v>
      </c>
      <c r="U204" s="15" t="s">
        <v>206</v>
      </c>
    </row>
    <row r="205" spans="1:21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6" t="s">
        <v>206</v>
      </c>
      <c r="I205" s="6" t="s">
        <v>206</v>
      </c>
      <c r="J205" s="15" t="s">
        <v>206</v>
      </c>
      <c r="K205" s="14" t="s">
        <v>206</v>
      </c>
      <c r="L205" s="6" t="s">
        <v>206</v>
      </c>
      <c r="M205" s="6" t="s">
        <v>206</v>
      </c>
      <c r="N205" s="6" t="s">
        <v>206</v>
      </c>
      <c r="O205" s="6" t="s">
        <v>206</v>
      </c>
      <c r="P205" s="6" t="s">
        <v>206</v>
      </c>
      <c r="Q205" s="6" t="s">
        <v>206</v>
      </c>
      <c r="R205" s="6" t="s">
        <v>206</v>
      </c>
      <c r="S205" s="6" t="s">
        <v>206</v>
      </c>
      <c r="T205" s="6" t="s">
        <v>206</v>
      </c>
      <c r="U205" s="15" t="s">
        <v>206</v>
      </c>
    </row>
    <row r="206" spans="1:21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6" t="s">
        <v>206</v>
      </c>
      <c r="I206" s="6" t="s">
        <v>206</v>
      </c>
      <c r="J206" s="15" t="s">
        <v>206</v>
      </c>
      <c r="K206" s="14" t="s">
        <v>206</v>
      </c>
      <c r="L206" s="6" t="s">
        <v>206</v>
      </c>
      <c r="M206" s="6" t="s">
        <v>206</v>
      </c>
      <c r="N206" s="6" t="s">
        <v>206</v>
      </c>
      <c r="O206" s="6" t="s">
        <v>206</v>
      </c>
      <c r="P206" s="6" t="s">
        <v>206</v>
      </c>
      <c r="Q206" s="6" t="s">
        <v>206</v>
      </c>
      <c r="R206" s="6" t="s">
        <v>206</v>
      </c>
      <c r="S206" s="6" t="s">
        <v>206</v>
      </c>
      <c r="T206" s="6" t="s">
        <v>206</v>
      </c>
      <c r="U206" s="15" t="s">
        <v>206</v>
      </c>
    </row>
    <row r="207" spans="1:21" x14ac:dyDescent="0.25">
      <c r="A207" s="22" t="s">
        <v>157</v>
      </c>
      <c r="B207" s="12">
        <f t="shared" ref="B207:J207" si="51">SUM(B203:B206)</f>
        <v>14986.6</v>
      </c>
      <c r="C207" s="5">
        <f t="shared" si="51"/>
        <v>48192.95</v>
      </c>
      <c r="D207" s="5">
        <f t="shared" si="51"/>
        <v>489763.45</v>
      </c>
      <c r="E207" s="5">
        <f t="shared" si="51"/>
        <v>0</v>
      </c>
      <c r="F207" s="5">
        <f t="shared" si="51"/>
        <v>12527.09</v>
      </c>
      <c r="G207" s="5">
        <f t="shared" si="51"/>
        <v>355865.37</v>
      </c>
      <c r="H207" s="5">
        <f t="shared" si="51"/>
        <v>32242.05</v>
      </c>
      <c r="I207" s="5">
        <f t="shared" si="51"/>
        <v>0</v>
      </c>
      <c r="J207" s="13">
        <f t="shared" si="51"/>
        <v>953577.51</v>
      </c>
      <c r="K207" s="12">
        <f t="shared" ref="K207:U207" si="52">SUM(K203:K206)</f>
        <v>13383.51</v>
      </c>
      <c r="L207" s="5">
        <f t="shared" si="52"/>
        <v>0</v>
      </c>
      <c r="M207" s="5">
        <f t="shared" si="52"/>
        <v>-96935.7</v>
      </c>
      <c r="N207" s="5">
        <f t="shared" si="52"/>
        <v>0</v>
      </c>
      <c r="O207" s="5">
        <f t="shared" si="52"/>
        <v>0</v>
      </c>
      <c r="P207" s="5">
        <f t="shared" si="52"/>
        <v>12151.41</v>
      </c>
      <c r="Q207" s="5">
        <f t="shared" si="52"/>
        <v>86588.66</v>
      </c>
      <c r="R207" s="5">
        <f t="shared" si="52"/>
        <v>0</v>
      </c>
      <c r="S207" s="5">
        <f t="shared" si="52"/>
        <v>-67992.95</v>
      </c>
      <c r="T207" s="5">
        <f t="shared" si="52"/>
        <v>0</v>
      </c>
      <c r="U207" s="13">
        <f t="shared" si="52"/>
        <v>-52805.07</v>
      </c>
    </row>
    <row r="208" spans="1:21" x14ac:dyDescent="0.25">
      <c r="A208" s="24"/>
      <c r="B208" s="32"/>
      <c r="C208" s="33"/>
      <c r="D208" s="33"/>
      <c r="E208" s="33"/>
      <c r="F208" s="33"/>
      <c r="G208" s="33"/>
      <c r="H208" s="33"/>
      <c r="I208" s="33"/>
      <c r="J208" s="34"/>
      <c r="K208" s="32"/>
      <c r="L208" s="33"/>
      <c r="M208" s="33"/>
      <c r="N208" s="33"/>
      <c r="O208" s="33"/>
      <c r="P208" s="33"/>
      <c r="Q208" s="33"/>
      <c r="R208" s="33"/>
      <c r="S208" s="33"/>
      <c r="T208" s="33"/>
      <c r="U208" s="34"/>
    </row>
    <row r="209" spans="1:21" x14ac:dyDescent="0.25">
      <c r="A209" s="22" t="s">
        <v>185</v>
      </c>
      <c r="B209" s="32"/>
      <c r="C209" s="33"/>
      <c r="D209" s="33"/>
      <c r="E209" s="33"/>
      <c r="F209" s="33"/>
      <c r="G209" s="33"/>
      <c r="H209" s="33"/>
      <c r="I209" s="33"/>
      <c r="J209" s="34"/>
      <c r="K209" s="32"/>
      <c r="L209" s="33"/>
      <c r="M209" s="33"/>
      <c r="N209" s="33"/>
      <c r="O209" s="33"/>
      <c r="P209" s="33"/>
      <c r="Q209" s="33"/>
      <c r="R209" s="33"/>
      <c r="S209" s="33"/>
      <c r="T209" s="33"/>
      <c r="U209" s="34"/>
    </row>
    <row r="210" spans="1:21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6" t="s">
        <v>207</v>
      </c>
      <c r="I210" s="6" t="s">
        <v>207</v>
      </c>
      <c r="J210" s="15" t="s">
        <v>207</v>
      </c>
      <c r="K210" s="14" t="s">
        <v>207</v>
      </c>
      <c r="L210" s="6" t="s">
        <v>207</v>
      </c>
      <c r="M210" s="6" t="s">
        <v>207</v>
      </c>
      <c r="N210" s="6" t="s">
        <v>207</v>
      </c>
      <c r="O210" s="6" t="s">
        <v>207</v>
      </c>
      <c r="P210" s="6" t="s">
        <v>207</v>
      </c>
      <c r="Q210" s="6" t="s">
        <v>207</v>
      </c>
      <c r="R210" s="6" t="s">
        <v>207</v>
      </c>
      <c r="S210" s="6" t="s">
        <v>207</v>
      </c>
      <c r="T210" s="6" t="s">
        <v>207</v>
      </c>
      <c r="U210" s="15" t="s">
        <v>207</v>
      </c>
    </row>
    <row r="211" spans="1:21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6" t="s">
        <v>206</v>
      </c>
      <c r="I211" s="6" t="s">
        <v>206</v>
      </c>
      <c r="J211" s="15" t="s">
        <v>206</v>
      </c>
      <c r="K211" s="14" t="s">
        <v>206</v>
      </c>
      <c r="L211" s="6" t="s">
        <v>206</v>
      </c>
      <c r="M211" s="6" t="s">
        <v>206</v>
      </c>
      <c r="N211" s="6" t="s">
        <v>206</v>
      </c>
      <c r="O211" s="6" t="s">
        <v>206</v>
      </c>
      <c r="P211" s="6" t="s">
        <v>206</v>
      </c>
      <c r="Q211" s="6" t="s">
        <v>206</v>
      </c>
      <c r="R211" s="6" t="s">
        <v>206</v>
      </c>
      <c r="S211" s="6" t="s">
        <v>206</v>
      </c>
      <c r="T211" s="6" t="s">
        <v>206</v>
      </c>
      <c r="U211" s="15" t="s">
        <v>206</v>
      </c>
    </row>
    <row r="212" spans="1:21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6" t="s">
        <v>206</v>
      </c>
      <c r="I212" s="6" t="s">
        <v>206</v>
      </c>
      <c r="J212" s="15" t="s">
        <v>206</v>
      </c>
      <c r="K212" s="14" t="s">
        <v>206</v>
      </c>
      <c r="L212" s="6" t="s">
        <v>206</v>
      </c>
      <c r="M212" s="6" t="s">
        <v>206</v>
      </c>
      <c r="N212" s="6" t="s">
        <v>206</v>
      </c>
      <c r="O212" s="6" t="s">
        <v>206</v>
      </c>
      <c r="P212" s="6" t="s">
        <v>206</v>
      </c>
      <c r="Q212" s="6" t="s">
        <v>206</v>
      </c>
      <c r="R212" s="6" t="s">
        <v>206</v>
      </c>
      <c r="S212" s="6" t="s">
        <v>206</v>
      </c>
      <c r="T212" s="6" t="s">
        <v>206</v>
      </c>
      <c r="U212" s="15" t="s">
        <v>206</v>
      </c>
    </row>
    <row r="213" spans="1:21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6" t="s">
        <v>206</v>
      </c>
      <c r="I213" s="6" t="s">
        <v>206</v>
      </c>
      <c r="J213" s="15" t="s">
        <v>206</v>
      </c>
      <c r="K213" s="14" t="s">
        <v>206</v>
      </c>
      <c r="L213" s="6" t="s">
        <v>206</v>
      </c>
      <c r="M213" s="6" t="s">
        <v>206</v>
      </c>
      <c r="N213" s="6" t="s">
        <v>206</v>
      </c>
      <c r="O213" s="6" t="s">
        <v>206</v>
      </c>
      <c r="P213" s="6" t="s">
        <v>206</v>
      </c>
      <c r="Q213" s="6" t="s">
        <v>206</v>
      </c>
      <c r="R213" s="6" t="s">
        <v>206</v>
      </c>
      <c r="S213" s="6" t="s">
        <v>206</v>
      </c>
      <c r="T213" s="6" t="s">
        <v>206</v>
      </c>
      <c r="U213" s="15" t="s">
        <v>206</v>
      </c>
    </row>
    <row r="214" spans="1:21" x14ac:dyDescent="0.25">
      <c r="A214" s="22" t="s">
        <v>157</v>
      </c>
      <c r="B214" s="12">
        <f t="shared" ref="B214:J214" si="53">SUM(B210:B213)</f>
        <v>0</v>
      </c>
      <c r="C214" s="5">
        <f t="shared" si="53"/>
        <v>0</v>
      </c>
      <c r="D214" s="5">
        <f t="shared" si="53"/>
        <v>0</v>
      </c>
      <c r="E214" s="5">
        <f t="shared" si="53"/>
        <v>0</v>
      </c>
      <c r="F214" s="5">
        <f t="shared" si="53"/>
        <v>0</v>
      </c>
      <c r="G214" s="5">
        <f t="shared" si="53"/>
        <v>0</v>
      </c>
      <c r="H214" s="5">
        <f t="shared" si="53"/>
        <v>0</v>
      </c>
      <c r="I214" s="5">
        <f t="shared" si="53"/>
        <v>0</v>
      </c>
      <c r="J214" s="13">
        <f t="shared" si="53"/>
        <v>0</v>
      </c>
      <c r="K214" s="12">
        <f t="shared" ref="K214:U214" si="54">SUM(K210:K213)</f>
        <v>0</v>
      </c>
      <c r="L214" s="5">
        <f t="shared" si="54"/>
        <v>0</v>
      </c>
      <c r="M214" s="5">
        <f t="shared" si="54"/>
        <v>0</v>
      </c>
      <c r="N214" s="5">
        <f t="shared" si="54"/>
        <v>0</v>
      </c>
      <c r="O214" s="5">
        <f t="shared" si="54"/>
        <v>0</v>
      </c>
      <c r="P214" s="5">
        <f t="shared" si="54"/>
        <v>0</v>
      </c>
      <c r="Q214" s="5">
        <f t="shared" si="54"/>
        <v>0</v>
      </c>
      <c r="R214" s="5">
        <f t="shared" si="54"/>
        <v>0</v>
      </c>
      <c r="S214" s="5">
        <f t="shared" si="54"/>
        <v>0</v>
      </c>
      <c r="T214" s="5">
        <f t="shared" si="54"/>
        <v>0</v>
      </c>
      <c r="U214" s="13">
        <f t="shared" si="54"/>
        <v>0</v>
      </c>
    </row>
    <row r="215" spans="1:21" x14ac:dyDescent="0.25">
      <c r="A215" s="24"/>
      <c r="B215" s="32"/>
      <c r="C215" s="33"/>
      <c r="D215" s="33"/>
      <c r="E215" s="33"/>
      <c r="F215" s="33"/>
      <c r="G215" s="33"/>
      <c r="H215" s="33"/>
      <c r="I215" s="33"/>
      <c r="J215" s="34"/>
      <c r="K215" s="32"/>
      <c r="L215" s="33"/>
      <c r="M215" s="33"/>
      <c r="N215" s="33"/>
      <c r="O215" s="33"/>
      <c r="P215" s="33"/>
      <c r="Q215" s="33"/>
      <c r="R215" s="33"/>
      <c r="S215" s="33"/>
      <c r="T215" s="33"/>
      <c r="U215" s="34"/>
    </row>
    <row r="216" spans="1:21" x14ac:dyDescent="0.25">
      <c r="A216" s="22" t="s">
        <v>186</v>
      </c>
      <c r="B216" s="32"/>
      <c r="C216" s="33"/>
      <c r="D216" s="33"/>
      <c r="E216" s="33"/>
      <c r="F216" s="33"/>
      <c r="G216" s="33"/>
      <c r="H216" s="33"/>
      <c r="I216" s="33"/>
      <c r="J216" s="34"/>
      <c r="K216" s="32"/>
      <c r="L216" s="33"/>
      <c r="M216" s="33"/>
      <c r="N216" s="33"/>
      <c r="O216" s="33"/>
      <c r="P216" s="33"/>
      <c r="Q216" s="33"/>
      <c r="R216" s="33"/>
      <c r="S216" s="33"/>
      <c r="T216" s="33"/>
      <c r="U216" s="34"/>
    </row>
    <row r="217" spans="1:21" x14ac:dyDescent="0.25">
      <c r="A217" s="25" t="s">
        <v>202</v>
      </c>
      <c r="B217" s="14">
        <v>343301</v>
      </c>
      <c r="C217" s="6">
        <v>314403</v>
      </c>
      <c r="D217" s="6">
        <v>4228430</v>
      </c>
      <c r="E217" s="6">
        <v>1921205</v>
      </c>
      <c r="F217" s="6">
        <v>539419</v>
      </c>
      <c r="G217" s="6">
        <v>1497872</v>
      </c>
      <c r="H217" s="6">
        <v>332647</v>
      </c>
      <c r="I217" s="6">
        <v>0</v>
      </c>
      <c r="J217" s="15">
        <v>9177277</v>
      </c>
      <c r="K217" s="14">
        <v>226290</v>
      </c>
      <c r="L217" s="6">
        <v>238926</v>
      </c>
      <c r="M217" s="6">
        <v>2463872</v>
      </c>
      <c r="N217" s="6">
        <v>1134945</v>
      </c>
      <c r="O217" s="6">
        <v>282935</v>
      </c>
      <c r="P217" s="6">
        <v>1063817</v>
      </c>
      <c r="Q217" s="6">
        <v>99794</v>
      </c>
      <c r="R217" s="6">
        <v>404506</v>
      </c>
      <c r="S217" s="6">
        <v>68918</v>
      </c>
      <c r="T217" s="6">
        <v>0</v>
      </c>
      <c r="U217" s="15">
        <v>5984003</v>
      </c>
    </row>
    <row r="218" spans="1:21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6" t="s">
        <v>206</v>
      </c>
      <c r="I218" s="6" t="s">
        <v>206</v>
      </c>
      <c r="J218" s="15" t="s">
        <v>206</v>
      </c>
      <c r="K218" s="14" t="s">
        <v>206</v>
      </c>
      <c r="L218" s="6" t="s">
        <v>206</v>
      </c>
      <c r="M218" s="6" t="s">
        <v>206</v>
      </c>
      <c r="N218" s="6" t="s">
        <v>206</v>
      </c>
      <c r="O218" s="6" t="s">
        <v>206</v>
      </c>
      <c r="P218" s="6" t="s">
        <v>206</v>
      </c>
      <c r="Q218" s="6" t="s">
        <v>206</v>
      </c>
      <c r="R218" s="6" t="s">
        <v>206</v>
      </c>
      <c r="S218" s="6" t="s">
        <v>206</v>
      </c>
      <c r="T218" s="6" t="s">
        <v>206</v>
      </c>
      <c r="U218" s="15" t="s">
        <v>206</v>
      </c>
    </row>
    <row r="219" spans="1:21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6" t="s">
        <v>206</v>
      </c>
      <c r="I219" s="6" t="s">
        <v>206</v>
      </c>
      <c r="J219" s="15" t="s">
        <v>206</v>
      </c>
      <c r="K219" s="14" t="s">
        <v>206</v>
      </c>
      <c r="L219" s="6" t="s">
        <v>206</v>
      </c>
      <c r="M219" s="6" t="s">
        <v>206</v>
      </c>
      <c r="N219" s="6" t="s">
        <v>206</v>
      </c>
      <c r="O219" s="6" t="s">
        <v>206</v>
      </c>
      <c r="P219" s="6" t="s">
        <v>206</v>
      </c>
      <c r="Q219" s="6" t="s">
        <v>206</v>
      </c>
      <c r="R219" s="6" t="s">
        <v>206</v>
      </c>
      <c r="S219" s="6" t="s">
        <v>206</v>
      </c>
      <c r="T219" s="6" t="s">
        <v>206</v>
      </c>
      <c r="U219" s="15" t="s">
        <v>206</v>
      </c>
    </row>
    <row r="220" spans="1:21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6" t="s">
        <v>206</v>
      </c>
      <c r="I220" s="6" t="s">
        <v>206</v>
      </c>
      <c r="J220" s="15" t="s">
        <v>206</v>
      </c>
      <c r="K220" s="14" t="s">
        <v>206</v>
      </c>
      <c r="L220" s="6" t="s">
        <v>206</v>
      </c>
      <c r="M220" s="6" t="s">
        <v>206</v>
      </c>
      <c r="N220" s="6" t="s">
        <v>206</v>
      </c>
      <c r="O220" s="6" t="s">
        <v>206</v>
      </c>
      <c r="P220" s="6" t="s">
        <v>206</v>
      </c>
      <c r="Q220" s="6" t="s">
        <v>206</v>
      </c>
      <c r="R220" s="6" t="s">
        <v>206</v>
      </c>
      <c r="S220" s="6" t="s">
        <v>206</v>
      </c>
      <c r="T220" s="6" t="s">
        <v>206</v>
      </c>
      <c r="U220" s="15" t="s">
        <v>206</v>
      </c>
    </row>
    <row r="221" spans="1:21" x14ac:dyDescent="0.25">
      <c r="A221" s="22" t="s">
        <v>157</v>
      </c>
      <c r="B221" s="12">
        <f t="shared" ref="B221:J221" si="55">SUM(B217:B220)</f>
        <v>343301</v>
      </c>
      <c r="C221" s="5">
        <f t="shared" si="55"/>
        <v>314403</v>
      </c>
      <c r="D221" s="5">
        <f t="shared" si="55"/>
        <v>4228430</v>
      </c>
      <c r="E221" s="5">
        <f t="shared" si="55"/>
        <v>1921205</v>
      </c>
      <c r="F221" s="5">
        <f t="shared" si="55"/>
        <v>539419</v>
      </c>
      <c r="G221" s="5">
        <f t="shared" si="55"/>
        <v>1497872</v>
      </c>
      <c r="H221" s="5">
        <f t="shared" si="55"/>
        <v>332647</v>
      </c>
      <c r="I221" s="5">
        <f t="shared" si="55"/>
        <v>0</v>
      </c>
      <c r="J221" s="13">
        <f t="shared" si="55"/>
        <v>9177277</v>
      </c>
      <c r="K221" s="12">
        <f t="shared" ref="K221:U221" si="56">SUM(K217:K220)</f>
        <v>226290</v>
      </c>
      <c r="L221" s="5">
        <f t="shared" si="56"/>
        <v>238926</v>
      </c>
      <c r="M221" s="5">
        <f t="shared" si="56"/>
        <v>2463872</v>
      </c>
      <c r="N221" s="5">
        <f t="shared" si="56"/>
        <v>1134945</v>
      </c>
      <c r="O221" s="5">
        <f t="shared" si="56"/>
        <v>282935</v>
      </c>
      <c r="P221" s="5">
        <f t="shared" si="56"/>
        <v>1063817</v>
      </c>
      <c r="Q221" s="5">
        <f t="shared" si="56"/>
        <v>99794</v>
      </c>
      <c r="R221" s="5">
        <f t="shared" si="56"/>
        <v>404506</v>
      </c>
      <c r="S221" s="5">
        <f t="shared" si="56"/>
        <v>68918</v>
      </c>
      <c r="T221" s="5">
        <f t="shared" si="56"/>
        <v>0</v>
      </c>
      <c r="U221" s="13">
        <f t="shared" si="56"/>
        <v>5984003</v>
      </c>
    </row>
    <row r="222" spans="1:21" x14ac:dyDescent="0.25">
      <c r="A222" s="24"/>
      <c r="B222" s="32"/>
      <c r="C222" s="33"/>
      <c r="D222" s="33"/>
      <c r="E222" s="33"/>
      <c r="F222" s="33"/>
      <c r="G222" s="33"/>
      <c r="H222" s="33"/>
      <c r="I222" s="33"/>
      <c r="J222" s="34"/>
      <c r="K222" s="32"/>
      <c r="L222" s="33"/>
      <c r="M222" s="33"/>
      <c r="N222" s="33"/>
      <c r="O222" s="33"/>
      <c r="P222" s="33"/>
      <c r="Q222" s="33"/>
      <c r="R222" s="33"/>
      <c r="S222" s="33"/>
      <c r="T222" s="33"/>
      <c r="U222" s="34"/>
    </row>
    <row r="223" spans="1:21" x14ac:dyDescent="0.25">
      <c r="A223" s="22" t="s">
        <v>187</v>
      </c>
      <c r="B223" s="32"/>
      <c r="C223" s="33"/>
      <c r="D223" s="33"/>
      <c r="E223" s="33"/>
      <c r="F223" s="33"/>
      <c r="G223" s="33"/>
      <c r="H223" s="33"/>
      <c r="I223" s="33"/>
      <c r="J223" s="34"/>
      <c r="K223" s="32"/>
      <c r="L223" s="33"/>
      <c r="M223" s="33"/>
      <c r="N223" s="33"/>
      <c r="O223" s="33"/>
      <c r="P223" s="33"/>
      <c r="Q223" s="33"/>
      <c r="R223" s="33"/>
      <c r="S223" s="33"/>
      <c r="T223" s="33"/>
      <c r="U223" s="34"/>
    </row>
    <row r="224" spans="1:21" x14ac:dyDescent="0.25">
      <c r="A224" s="25" t="s">
        <v>202</v>
      </c>
      <c r="B224" s="14">
        <v>384125.3</v>
      </c>
      <c r="C224" s="6">
        <v>308021</v>
      </c>
      <c r="D224" s="6">
        <v>884827.03</v>
      </c>
      <c r="E224" s="6">
        <v>2830363.07</v>
      </c>
      <c r="F224" s="6">
        <v>578207.86</v>
      </c>
      <c r="G224" s="6">
        <v>69016.740000000005</v>
      </c>
      <c r="H224" s="6">
        <v>97085</v>
      </c>
      <c r="I224" s="6">
        <v>0</v>
      </c>
      <c r="J224" s="15">
        <v>5151646</v>
      </c>
      <c r="K224" s="14">
        <v>300409.28999999998</v>
      </c>
      <c r="L224" s="6">
        <v>287540.32</v>
      </c>
      <c r="M224" s="6">
        <v>647066.23</v>
      </c>
      <c r="N224" s="6">
        <v>2234432.1800000002</v>
      </c>
      <c r="O224" s="6">
        <v>508363.24</v>
      </c>
      <c r="P224" s="6">
        <v>46343.83</v>
      </c>
      <c r="Q224" s="6">
        <v>56353.99</v>
      </c>
      <c r="R224" s="6">
        <v>0</v>
      </c>
      <c r="S224" s="6">
        <v>130915.6</v>
      </c>
      <c r="T224" s="6">
        <v>0</v>
      </c>
      <c r="U224" s="15">
        <v>4211424.68</v>
      </c>
    </row>
    <row r="225" spans="1:21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6" t="s">
        <v>206</v>
      </c>
      <c r="I225" s="6" t="s">
        <v>206</v>
      </c>
      <c r="J225" s="15" t="s">
        <v>206</v>
      </c>
      <c r="K225" s="14" t="s">
        <v>206</v>
      </c>
      <c r="L225" s="6" t="s">
        <v>206</v>
      </c>
      <c r="M225" s="6" t="s">
        <v>206</v>
      </c>
      <c r="N225" s="6" t="s">
        <v>206</v>
      </c>
      <c r="O225" s="6" t="s">
        <v>206</v>
      </c>
      <c r="P225" s="6" t="s">
        <v>206</v>
      </c>
      <c r="Q225" s="6" t="s">
        <v>206</v>
      </c>
      <c r="R225" s="6" t="s">
        <v>206</v>
      </c>
      <c r="S225" s="6" t="s">
        <v>206</v>
      </c>
      <c r="T225" s="6" t="s">
        <v>206</v>
      </c>
      <c r="U225" s="15" t="s">
        <v>206</v>
      </c>
    </row>
    <row r="226" spans="1:21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6" t="s">
        <v>206</v>
      </c>
      <c r="I226" s="6" t="s">
        <v>206</v>
      </c>
      <c r="J226" s="15" t="s">
        <v>206</v>
      </c>
      <c r="K226" s="14" t="s">
        <v>206</v>
      </c>
      <c r="L226" s="6" t="s">
        <v>206</v>
      </c>
      <c r="M226" s="6" t="s">
        <v>206</v>
      </c>
      <c r="N226" s="6" t="s">
        <v>206</v>
      </c>
      <c r="O226" s="6" t="s">
        <v>206</v>
      </c>
      <c r="P226" s="6" t="s">
        <v>206</v>
      </c>
      <c r="Q226" s="6" t="s">
        <v>206</v>
      </c>
      <c r="R226" s="6" t="s">
        <v>206</v>
      </c>
      <c r="S226" s="6" t="s">
        <v>206</v>
      </c>
      <c r="T226" s="6" t="s">
        <v>206</v>
      </c>
      <c r="U226" s="15" t="s">
        <v>206</v>
      </c>
    </row>
    <row r="227" spans="1:21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6" t="s">
        <v>206</v>
      </c>
      <c r="I227" s="6" t="s">
        <v>206</v>
      </c>
      <c r="J227" s="15" t="s">
        <v>206</v>
      </c>
      <c r="K227" s="14" t="s">
        <v>206</v>
      </c>
      <c r="L227" s="6" t="s">
        <v>206</v>
      </c>
      <c r="M227" s="6" t="s">
        <v>206</v>
      </c>
      <c r="N227" s="6" t="s">
        <v>206</v>
      </c>
      <c r="O227" s="6" t="s">
        <v>206</v>
      </c>
      <c r="P227" s="6" t="s">
        <v>206</v>
      </c>
      <c r="Q227" s="6" t="s">
        <v>206</v>
      </c>
      <c r="R227" s="6" t="s">
        <v>206</v>
      </c>
      <c r="S227" s="6" t="s">
        <v>206</v>
      </c>
      <c r="T227" s="6" t="s">
        <v>206</v>
      </c>
      <c r="U227" s="15" t="s">
        <v>206</v>
      </c>
    </row>
    <row r="228" spans="1:21" x14ac:dyDescent="0.25">
      <c r="A228" s="22" t="s">
        <v>157</v>
      </c>
      <c r="B228" s="12">
        <f t="shared" ref="B228:J228" si="57">SUM(B224:B227)</f>
        <v>384125.3</v>
      </c>
      <c r="C228" s="5">
        <f t="shared" si="57"/>
        <v>308021</v>
      </c>
      <c r="D228" s="5">
        <f t="shared" si="57"/>
        <v>884827.03</v>
      </c>
      <c r="E228" s="5">
        <f t="shared" si="57"/>
        <v>2830363.07</v>
      </c>
      <c r="F228" s="5">
        <f t="shared" si="57"/>
        <v>578207.86</v>
      </c>
      <c r="G228" s="5">
        <f t="shared" si="57"/>
        <v>69016.740000000005</v>
      </c>
      <c r="H228" s="5">
        <f t="shared" si="57"/>
        <v>97085</v>
      </c>
      <c r="I228" s="5">
        <f t="shared" si="57"/>
        <v>0</v>
      </c>
      <c r="J228" s="13">
        <f t="shared" si="57"/>
        <v>5151646</v>
      </c>
      <c r="K228" s="12">
        <f t="shared" ref="K228:U228" si="58">SUM(K224:K227)</f>
        <v>300409.28999999998</v>
      </c>
      <c r="L228" s="5">
        <f t="shared" si="58"/>
        <v>287540.32</v>
      </c>
      <c r="M228" s="5">
        <f t="shared" si="58"/>
        <v>647066.23</v>
      </c>
      <c r="N228" s="5">
        <f t="shared" si="58"/>
        <v>2234432.1800000002</v>
      </c>
      <c r="O228" s="5">
        <f t="shared" si="58"/>
        <v>508363.24</v>
      </c>
      <c r="P228" s="5">
        <f t="shared" si="58"/>
        <v>46343.83</v>
      </c>
      <c r="Q228" s="5">
        <f t="shared" si="58"/>
        <v>56353.99</v>
      </c>
      <c r="R228" s="5">
        <f t="shared" si="58"/>
        <v>0</v>
      </c>
      <c r="S228" s="5">
        <f t="shared" si="58"/>
        <v>130915.6</v>
      </c>
      <c r="T228" s="5">
        <f t="shared" si="58"/>
        <v>0</v>
      </c>
      <c r="U228" s="13">
        <f t="shared" si="58"/>
        <v>4211424.68</v>
      </c>
    </row>
    <row r="229" spans="1:21" x14ac:dyDescent="0.25">
      <c r="A229" s="24"/>
      <c r="B229" s="32"/>
      <c r="C229" s="33"/>
      <c r="D229" s="33"/>
      <c r="E229" s="33"/>
      <c r="F229" s="33"/>
      <c r="G229" s="33"/>
      <c r="H229" s="33"/>
      <c r="I229" s="33"/>
      <c r="J229" s="34"/>
      <c r="K229" s="32"/>
      <c r="L229" s="33"/>
      <c r="M229" s="33"/>
      <c r="N229" s="33"/>
      <c r="O229" s="33"/>
      <c r="P229" s="33"/>
      <c r="Q229" s="33"/>
      <c r="R229" s="33"/>
      <c r="S229" s="33"/>
      <c r="T229" s="33"/>
      <c r="U229" s="34"/>
    </row>
    <row r="230" spans="1:21" x14ac:dyDescent="0.25">
      <c r="A230" s="22" t="s">
        <v>188</v>
      </c>
      <c r="B230" s="32"/>
      <c r="C230" s="33"/>
      <c r="D230" s="33"/>
      <c r="E230" s="33"/>
      <c r="F230" s="33"/>
      <c r="G230" s="33"/>
      <c r="H230" s="33"/>
      <c r="I230" s="33"/>
      <c r="J230" s="34"/>
      <c r="K230" s="32"/>
      <c r="L230" s="33"/>
      <c r="M230" s="33"/>
      <c r="N230" s="33"/>
      <c r="O230" s="33"/>
      <c r="P230" s="33"/>
      <c r="Q230" s="33"/>
      <c r="R230" s="33"/>
      <c r="S230" s="33"/>
      <c r="T230" s="33"/>
      <c r="U230" s="34"/>
    </row>
    <row r="231" spans="1:21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6" t="s">
        <v>207</v>
      </c>
      <c r="I231" s="6" t="s">
        <v>207</v>
      </c>
      <c r="J231" s="15" t="s">
        <v>207</v>
      </c>
      <c r="K231" s="14" t="s">
        <v>207</v>
      </c>
      <c r="L231" s="6" t="s">
        <v>207</v>
      </c>
      <c r="M231" s="6" t="s">
        <v>207</v>
      </c>
      <c r="N231" s="6" t="s">
        <v>207</v>
      </c>
      <c r="O231" s="6" t="s">
        <v>207</v>
      </c>
      <c r="P231" s="6" t="s">
        <v>207</v>
      </c>
      <c r="Q231" s="6" t="s">
        <v>207</v>
      </c>
      <c r="R231" s="6" t="s">
        <v>207</v>
      </c>
      <c r="S231" s="6" t="s">
        <v>207</v>
      </c>
      <c r="T231" s="6" t="s">
        <v>207</v>
      </c>
      <c r="U231" s="15" t="s">
        <v>207</v>
      </c>
    </row>
    <row r="232" spans="1:21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6" t="s">
        <v>206</v>
      </c>
      <c r="I232" s="6" t="s">
        <v>206</v>
      </c>
      <c r="J232" s="15" t="s">
        <v>206</v>
      </c>
      <c r="K232" s="14" t="s">
        <v>206</v>
      </c>
      <c r="L232" s="6" t="s">
        <v>206</v>
      </c>
      <c r="M232" s="6" t="s">
        <v>206</v>
      </c>
      <c r="N232" s="6" t="s">
        <v>206</v>
      </c>
      <c r="O232" s="6" t="s">
        <v>206</v>
      </c>
      <c r="P232" s="6" t="s">
        <v>206</v>
      </c>
      <c r="Q232" s="6" t="s">
        <v>206</v>
      </c>
      <c r="R232" s="6" t="s">
        <v>206</v>
      </c>
      <c r="S232" s="6" t="s">
        <v>206</v>
      </c>
      <c r="T232" s="6" t="s">
        <v>206</v>
      </c>
      <c r="U232" s="15" t="s">
        <v>206</v>
      </c>
    </row>
    <row r="233" spans="1:21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6" t="s">
        <v>206</v>
      </c>
      <c r="I233" s="6" t="s">
        <v>206</v>
      </c>
      <c r="J233" s="15" t="s">
        <v>206</v>
      </c>
      <c r="K233" s="14" t="s">
        <v>206</v>
      </c>
      <c r="L233" s="6" t="s">
        <v>206</v>
      </c>
      <c r="M233" s="6" t="s">
        <v>206</v>
      </c>
      <c r="N233" s="6" t="s">
        <v>206</v>
      </c>
      <c r="O233" s="6" t="s">
        <v>206</v>
      </c>
      <c r="P233" s="6" t="s">
        <v>206</v>
      </c>
      <c r="Q233" s="6" t="s">
        <v>206</v>
      </c>
      <c r="R233" s="6" t="s">
        <v>206</v>
      </c>
      <c r="S233" s="6" t="s">
        <v>206</v>
      </c>
      <c r="T233" s="6" t="s">
        <v>206</v>
      </c>
      <c r="U233" s="15" t="s">
        <v>206</v>
      </c>
    </row>
    <row r="234" spans="1:21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6" t="s">
        <v>206</v>
      </c>
      <c r="I234" s="6" t="s">
        <v>206</v>
      </c>
      <c r="J234" s="15" t="s">
        <v>206</v>
      </c>
      <c r="K234" s="14" t="s">
        <v>206</v>
      </c>
      <c r="L234" s="6" t="s">
        <v>206</v>
      </c>
      <c r="M234" s="6" t="s">
        <v>206</v>
      </c>
      <c r="N234" s="6" t="s">
        <v>206</v>
      </c>
      <c r="O234" s="6" t="s">
        <v>206</v>
      </c>
      <c r="P234" s="6" t="s">
        <v>206</v>
      </c>
      <c r="Q234" s="6" t="s">
        <v>206</v>
      </c>
      <c r="R234" s="6" t="s">
        <v>206</v>
      </c>
      <c r="S234" s="6" t="s">
        <v>206</v>
      </c>
      <c r="T234" s="6" t="s">
        <v>206</v>
      </c>
      <c r="U234" s="15" t="s">
        <v>206</v>
      </c>
    </row>
    <row r="235" spans="1:21" x14ac:dyDescent="0.25">
      <c r="A235" s="22" t="s">
        <v>157</v>
      </c>
      <c r="B235" s="12">
        <f t="shared" ref="B235:J235" si="59">SUM(B231:B234)</f>
        <v>0</v>
      </c>
      <c r="C235" s="5">
        <f t="shared" si="59"/>
        <v>0</v>
      </c>
      <c r="D235" s="5">
        <f t="shared" si="59"/>
        <v>0</v>
      </c>
      <c r="E235" s="5">
        <f t="shared" si="59"/>
        <v>0</v>
      </c>
      <c r="F235" s="5">
        <f t="shared" si="59"/>
        <v>0</v>
      </c>
      <c r="G235" s="5">
        <f t="shared" si="59"/>
        <v>0</v>
      </c>
      <c r="H235" s="5">
        <f t="shared" si="59"/>
        <v>0</v>
      </c>
      <c r="I235" s="5">
        <f t="shared" si="59"/>
        <v>0</v>
      </c>
      <c r="J235" s="13">
        <f t="shared" si="59"/>
        <v>0</v>
      </c>
      <c r="K235" s="12">
        <f t="shared" ref="K235:U235" si="60">SUM(K231:K234)</f>
        <v>0</v>
      </c>
      <c r="L235" s="5">
        <f t="shared" si="60"/>
        <v>0</v>
      </c>
      <c r="M235" s="5">
        <f t="shared" si="60"/>
        <v>0</v>
      </c>
      <c r="N235" s="5">
        <f t="shared" si="60"/>
        <v>0</v>
      </c>
      <c r="O235" s="5">
        <f t="shared" si="60"/>
        <v>0</v>
      </c>
      <c r="P235" s="5">
        <f t="shared" si="60"/>
        <v>0</v>
      </c>
      <c r="Q235" s="5">
        <f t="shared" si="60"/>
        <v>0</v>
      </c>
      <c r="R235" s="5">
        <f t="shared" si="60"/>
        <v>0</v>
      </c>
      <c r="S235" s="5">
        <f t="shared" si="60"/>
        <v>0</v>
      </c>
      <c r="T235" s="5">
        <f t="shared" si="60"/>
        <v>0</v>
      </c>
      <c r="U235" s="13">
        <f t="shared" si="60"/>
        <v>0</v>
      </c>
    </row>
    <row r="236" spans="1:21" x14ac:dyDescent="0.25">
      <c r="A236" s="24"/>
      <c r="B236" s="32"/>
      <c r="C236" s="33"/>
      <c r="D236" s="33"/>
      <c r="E236" s="33"/>
      <c r="F236" s="33"/>
      <c r="G236" s="33"/>
      <c r="H236" s="33"/>
      <c r="I236" s="33"/>
      <c r="J236" s="34"/>
      <c r="K236" s="32"/>
      <c r="L236" s="33"/>
      <c r="M236" s="33"/>
      <c r="N236" s="33"/>
      <c r="O236" s="33"/>
      <c r="P236" s="33"/>
      <c r="Q236" s="33"/>
      <c r="R236" s="33"/>
      <c r="S236" s="33"/>
      <c r="T236" s="33"/>
      <c r="U236" s="34"/>
    </row>
    <row r="237" spans="1:21" x14ac:dyDescent="0.25">
      <c r="A237" s="22" t="s">
        <v>189</v>
      </c>
      <c r="B237" s="32"/>
      <c r="C237" s="33"/>
      <c r="D237" s="33"/>
      <c r="E237" s="33"/>
      <c r="F237" s="33"/>
      <c r="G237" s="33"/>
      <c r="H237" s="33"/>
      <c r="I237" s="33"/>
      <c r="J237" s="34"/>
      <c r="K237" s="32"/>
      <c r="L237" s="33"/>
      <c r="M237" s="33"/>
      <c r="N237" s="33"/>
      <c r="O237" s="33"/>
      <c r="P237" s="33"/>
      <c r="Q237" s="33"/>
      <c r="R237" s="33"/>
      <c r="S237" s="33"/>
      <c r="T237" s="33"/>
      <c r="U237" s="34"/>
    </row>
    <row r="238" spans="1:21" x14ac:dyDescent="0.25">
      <c r="A238" s="25" t="s">
        <v>202</v>
      </c>
      <c r="B238" s="14">
        <v>899276</v>
      </c>
      <c r="C238" s="6">
        <v>0</v>
      </c>
      <c r="D238" s="6">
        <v>2524375</v>
      </c>
      <c r="E238" s="6">
        <v>0</v>
      </c>
      <c r="F238" s="6">
        <v>30780</v>
      </c>
      <c r="G238" s="6">
        <v>1560296</v>
      </c>
      <c r="H238" s="6">
        <v>379524</v>
      </c>
      <c r="I238" s="6">
        <v>176206</v>
      </c>
      <c r="J238" s="15">
        <v>5570457</v>
      </c>
      <c r="K238" s="14">
        <v>344250</v>
      </c>
      <c r="L238" s="6">
        <v>0</v>
      </c>
      <c r="M238" s="6">
        <v>1738268</v>
      </c>
      <c r="N238" s="6">
        <v>0</v>
      </c>
      <c r="O238" s="6">
        <v>0</v>
      </c>
      <c r="P238" s="6">
        <v>397424</v>
      </c>
      <c r="Q238" s="6">
        <v>103331</v>
      </c>
      <c r="R238" s="6">
        <v>0</v>
      </c>
      <c r="S238" s="6">
        <v>1537743</v>
      </c>
      <c r="T238" s="6">
        <v>100348</v>
      </c>
      <c r="U238" s="15">
        <v>4221364</v>
      </c>
    </row>
    <row r="239" spans="1:21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6" t="s">
        <v>206</v>
      </c>
      <c r="I239" s="6" t="s">
        <v>206</v>
      </c>
      <c r="J239" s="15" t="s">
        <v>206</v>
      </c>
      <c r="K239" s="14" t="s">
        <v>206</v>
      </c>
      <c r="L239" s="6" t="s">
        <v>206</v>
      </c>
      <c r="M239" s="6" t="s">
        <v>206</v>
      </c>
      <c r="N239" s="6" t="s">
        <v>206</v>
      </c>
      <c r="O239" s="6" t="s">
        <v>206</v>
      </c>
      <c r="P239" s="6" t="s">
        <v>206</v>
      </c>
      <c r="Q239" s="6" t="s">
        <v>206</v>
      </c>
      <c r="R239" s="6" t="s">
        <v>206</v>
      </c>
      <c r="S239" s="6" t="s">
        <v>206</v>
      </c>
      <c r="T239" s="6" t="s">
        <v>206</v>
      </c>
      <c r="U239" s="15" t="s">
        <v>206</v>
      </c>
    </row>
    <row r="240" spans="1:21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6" t="s">
        <v>206</v>
      </c>
      <c r="I240" s="6" t="s">
        <v>206</v>
      </c>
      <c r="J240" s="15" t="s">
        <v>206</v>
      </c>
      <c r="K240" s="14" t="s">
        <v>206</v>
      </c>
      <c r="L240" s="6" t="s">
        <v>206</v>
      </c>
      <c r="M240" s="6" t="s">
        <v>206</v>
      </c>
      <c r="N240" s="6" t="s">
        <v>206</v>
      </c>
      <c r="O240" s="6" t="s">
        <v>206</v>
      </c>
      <c r="P240" s="6" t="s">
        <v>206</v>
      </c>
      <c r="Q240" s="6" t="s">
        <v>206</v>
      </c>
      <c r="R240" s="6" t="s">
        <v>206</v>
      </c>
      <c r="S240" s="6" t="s">
        <v>206</v>
      </c>
      <c r="T240" s="6" t="s">
        <v>206</v>
      </c>
      <c r="U240" s="15" t="s">
        <v>206</v>
      </c>
    </row>
    <row r="241" spans="1:21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6" t="s">
        <v>206</v>
      </c>
      <c r="I241" s="6" t="s">
        <v>206</v>
      </c>
      <c r="J241" s="15" t="s">
        <v>206</v>
      </c>
      <c r="K241" s="14" t="s">
        <v>206</v>
      </c>
      <c r="L241" s="6" t="s">
        <v>206</v>
      </c>
      <c r="M241" s="6" t="s">
        <v>206</v>
      </c>
      <c r="N241" s="6" t="s">
        <v>206</v>
      </c>
      <c r="O241" s="6" t="s">
        <v>206</v>
      </c>
      <c r="P241" s="6" t="s">
        <v>206</v>
      </c>
      <c r="Q241" s="6" t="s">
        <v>206</v>
      </c>
      <c r="R241" s="6" t="s">
        <v>206</v>
      </c>
      <c r="S241" s="6" t="s">
        <v>206</v>
      </c>
      <c r="T241" s="6" t="s">
        <v>206</v>
      </c>
      <c r="U241" s="15" t="s">
        <v>206</v>
      </c>
    </row>
    <row r="242" spans="1:21" x14ac:dyDescent="0.25">
      <c r="A242" s="22" t="s">
        <v>157</v>
      </c>
      <c r="B242" s="12">
        <f t="shared" ref="B242:J242" si="61">SUM(B238:B241)</f>
        <v>899276</v>
      </c>
      <c r="C242" s="5">
        <f t="shared" si="61"/>
        <v>0</v>
      </c>
      <c r="D242" s="5">
        <f t="shared" si="61"/>
        <v>2524375</v>
      </c>
      <c r="E242" s="5">
        <f t="shared" si="61"/>
        <v>0</v>
      </c>
      <c r="F242" s="5">
        <f t="shared" si="61"/>
        <v>30780</v>
      </c>
      <c r="G242" s="5">
        <f t="shared" si="61"/>
        <v>1560296</v>
      </c>
      <c r="H242" s="5">
        <f t="shared" si="61"/>
        <v>379524</v>
      </c>
      <c r="I242" s="5">
        <f t="shared" si="61"/>
        <v>176206</v>
      </c>
      <c r="J242" s="13">
        <f t="shared" si="61"/>
        <v>5570457</v>
      </c>
      <c r="K242" s="12">
        <f t="shared" ref="K242:U242" si="62">SUM(K238:K241)</f>
        <v>344250</v>
      </c>
      <c r="L242" s="5">
        <f t="shared" si="62"/>
        <v>0</v>
      </c>
      <c r="M242" s="5">
        <f t="shared" si="62"/>
        <v>1738268</v>
      </c>
      <c r="N242" s="5">
        <f t="shared" si="62"/>
        <v>0</v>
      </c>
      <c r="O242" s="5">
        <f t="shared" si="62"/>
        <v>0</v>
      </c>
      <c r="P242" s="5">
        <f t="shared" si="62"/>
        <v>397424</v>
      </c>
      <c r="Q242" s="5">
        <f t="shared" si="62"/>
        <v>103331</v>
      </c>
      <c r="R242" s="5">
        <f t="shared" si="62"/>
        <v>0</v>
      </c>
      <c r="S242" s="5">
        <f t="shared" si="62"/>
        <v>1537743</v>
      </c>
      <c r="T242" s="5">
        <f t="shared" si="62"/>
        <v>100348</v>
      </c>
      <c r="U242" s="13">
        <f t="shared" si="62"/>
        <v>4221364</v>
      </c>
    </row>
    <row r="243" spans="1:21" x14ac:dyDescent="0.25">
      <c r="A243" s="24"/>
      <c r="B243" s="32"/>
      <c r="C243" s="33"/>
      <c r="D243" s="33"/>
      <c r="E243" s="33"/>
      <c r="F243" s="33"/>
      <c r="G243" s="33"/>
      <c r="H243" s="33"/>
      <c r="I243" s="33"/>
      <c r="J243" s="34"/>
      <c r="K243" s="32"/>
      <c r="L243" s="33"/>
      <c r="M243" s="33"/>
      <c r="N243" s="33"/>
      <c r="O243" s="33"/>
      <c r="P243" s="33"/>
      <c r="Q243" s="33"/>
      <c r="R243" s="33"/>
      <c r="S243" s="33"/>
      <c r="T243" s="33"/>
      <c r="U243" s="34"/>
    </row>
    <row r="244" spans="1:21" x14ac:dyDescent="0.25">
      <c r="A244" s="22" t="s">
        <v>190</v>
      </c>
      <c r="B244" s="32"/>
      <c r="C244" s="33"/>
      <c r="D244" s="33"/>
      <c r="E244" s="33"/>
      <c r="F244" s="33"/>
      <c r="G244" s="33"/>
      <c r="H244" s="33"/>
      <c r="I244" s="33"/>
      <c r="J244" s="34"/>
      <c r="K244" s="32"/>
      <c r="L244" s="33"/>
      <c r="M244" s="33"/>
      <c r="N244" s="33"/>
      <c r="O244" s="33"/>
      <c r="P244" s="33"/>
      <c r="Q244" s="33"/>
      <c r="R244" s="33"/>
      <c r="S244" s="33"/>
      <c r="T244" s="33"/>
      <c r="U244" s="34"/>
    </row>
    <row r="245" spans="1:21" x14ac:dyDescent="0.25">
      <c r="A245" s="25" t="s">
        <v>202</v>
      </c>
      <c r="B245" s="14">
        <v>0</v>
      </c>
      <c r="C245" s="6">
        <v>0</v>
      </c>
      <c r="D245" s="6">
        <v>0</v>
      </c>
      <c r="E245" s="6">
        <v>0</v>
      </c>
      <c r="F245" s="6">
        <v>0</v>
      </c>
      <c r="G245" s="6">
        <v>0</v>
      </c>
      <c r="H245" s="6">
        <v>0</v>
      </c>
      <c r="I245" s="6">
        <v>0</v>
      </c>
      <c r="J245" s="15">
        <v>0</v>
      </c>
      <c r="K245" s="14">
        <v>0</v>
      </c>
      <c r="L245" s="6">
        <v>0</v>
      </c>
      <c r="M245" s="6">
        <v>0</v>
      </c>
      <c r="N245" s="6">
        <v>0</v>
      </c>
      <c r="O245" s="6">
        <v>0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15">
        <v>0</v>
      </c>
    </row>
    <row r="246" spans="1:21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6" t="s">
        <v>206</v>
      </c>
      <c r="I246" s="6" t="s">
        <v>206</v>
      </c>
      <c r="J246" s="15" t="s">
        <v>206</v>
      </c>
      <c r="K246" s="14" t="s">
        <v>206</v>
      </c>
      <c r="L246" s="6" t="s">
        <v>206</v>
      </c>
      <c r="M246" s="6" t="s">
        <v>206</v>
      </c>
      <c r="N246" s="6" t="s">
        <v>206</v>
      </c>
      <c r="O246" s="6" t="s">
        <v>206</v>
      </c>
      <c r="P246" s="6" t="s">
        <v>206</v>
      </c>
      <c r="Q246" s="6" t="s">
        <v>206</v>
      </c>
      <c r="R246" s="6" t="s">
        <v>206</v>
      </c>
      <c r="S246" s="6" t="s">
        <v>206</v>
      </c>
      <c r="T246" s="6" t="s">
        <v>206</v>
      </c>
      <c r="U246" s="15" t="s">
        <v>206</v>
      </c>
    </row>
    <row r="247" spans="1:21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6" t="s">
        <v>206</v>
      </c>
      <c r="I247" s="6" t="s">
        <v>206</v>
      </c>
      <c r="J247" s="15" t="s">
        <v>206</v>
      </c>
      <c r="K247" s="14" t="s">
        <v>206</v>
      </c>
      <c r="L247" s="6" t="s">
        <v>206</v>
      </c>
      <c r="M247" s="6" t="s">
        <v>206</v>
      </c>
      <c r="N247" s="6" t="s">
        <v>206</v>
      </c>
      <c r="O247" s="6" t="s">
        <v>206</v>
      </c>
      <c r="P247" s="6" t="s">
        <v>206</v>
      </c>
      <c r="Q247" s="6" t="s">
        <v>206</v>
      </c>
      <c r="R247" s="6" t="s">
        <v>206</v>
      </c>
      <c r="S247" s="6" t="s">
        <v>206</v>
      </c>
      <c r="T247" s="6" t="s">
        <v>206</v>
      </c>
      <c r="U247" s="15" t="s">
        <v>206</v>
      </c>
    </row>
    <row r="248" spans="1:21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6" t="s">
        <v>206</v>
      </c>
      <c r="I248" s="6" t="s">
        <v>206</v>
      </c>
      <c r="J248" s="15" t="s">
        <v>206</v>
      </c>
      <c r="K248" s="14" t="s">
        <v>206</v>
      </c>
      <c r="L248" s="6" t="s">
        <v>206</v>
      </c>
      <c r="M248" s="6" t="s">
        <v>206</v>
      </c>
      <c r="N248" s="6" t="s">
        <v>206</v>
      </c>
      <c r="O248" s="6" t="s">
        <v>206</v>
      </c>
      <c r="P248" s="6" t="s">
        <v>206</v>
      </c>
      <c r="Q248" s="6" t="s">
        <v>206</v>
      </c>
      <c r="R248" s="6" t="s">
        <v>206</v>
      </c>
      <c r="S248" s="6" t="s">
        <v>206</v>
      </c>
      <c r="T248" s="6" t="s">
        <v>206</v>
      </c>
      <c r="U248" s="15" t="s">
        <v>206</v>
      </c>
    </row>
    <row r="249" spans="1:21" x14ac:dyDescent="0.25">
      <c r="A249" s="22" t="s">
        <v>157</v>
      </c>
      <c r="B249" s="12">
        <f t="shared" ref="B249:J249" si="63">SUM(B245:B248)</f>
        <v>0</v>
      </c>
      <c r="C249" s="5">
        <f t="shared" si="63"/>
        <v>0</v>
      </c>
      <c r="D249" s="5">
        <f t="shared" si="63"/>
        <v>0</v>
      </c>
      <c r="E249" s="5">
        <f t="shared" si="63"/>
        <v>0</v>
      </c>
      <c r="F249" s="5">
        <f t="shared" si="63"/>
        <v>0</v>
      </c>
      <c r="G249" s="5">
        <f t="shared" si="63"/>
        <v>0</v>
      </c>
      <c r="H249" s="5">
        <f t="shared" si="63"/>
        <v>0</v>
      </c>
      <c r="I249" s="5">
        <f t="shared" si="63"/>
        <v>0</v>
      </c>
      <c r="J249" s="13">
        <f t="shared" si="63"/>
        <v>0</v>
      </c>
      <c r="K249" s="12">
        <f t="shared" ref="K249:U249" si="64">SUM(K245:K248)</f>
        <v>0</v>
      </c>
      <c r="L249" s="5">
        <f t="shared" si="64"/>
        <v>0</v>
      </c>
      <c r="M249" s="5">
        <f t="shared" si="64"/>
        <v>0</v>
      </c>
      <c r="N249" s="5">
        <f t="shared" si="64"/>
        <v>0</v>
      </c>
      <c r="O249" s="5">
        <f t="shared" si="64"/>
        <v>0</v>
      </c>
      <c r="P249" s="5">
        <f t="shared" si="64"/>
        <v>0</v>
      </c>
      <c r="Q249" s="5">
        <f t="shared" si="64"/>
        <v>0</v>
      </c>
      <c r="R249" s="5">
        <f t="shared" si="64"/>
        <v>0</v>
      </c>
      <c r="S249" s="5">
        <f t="shared" si="64"/>
        <v>0</v>
      </c>
      <c r="T249" s="5">
        <f t="shared" si="64"/>
        <v>0</v>
      </c>
      <c r="U249" s="13">
        <f t="shared" si="64"/>
        <v>0</v>
      </c>
    </row>
    <row r="250" spans="1:21" x14ac:dyDescent="0.25">
      <c r="A250" s="24"/>
      <c r="B250" s="32"/>
      <c r="C250" s="33"/>
      <c r="D250" s="33"/>
      <c r="E250" s="33"/>
      <c r="F250" s="33"/>
      <c r="G250" s="33"/>
      <c r="H250" s="33"/>
      <c r="I250" s="33"/>
      <c r="J250" s="34"/>
      <c r="K250" s="32"/>
      <c r="L250" s="33"/>
      <c r="M250" s="33"/>
      <c r="N250" s="33"/>
      <c r="O250" s="33"/>
      <c r="P250" s="33"/>
      <c r="Q250" s="33"/>
      <c r="R250" s="33"/>
      <c r="S250" s="33"/>
      <c r="T250" s="33"/>
      <c r="U250" s="34"/>
    </row>
    <row r="251" spans="1:21" x14ac:dyDescent="0.25">
      <c r="A251" s="22" t="s">
        <v>191</v>
      </c>
      <c r="B251" s="32"/>
      <c r="C251" s="33"/>
      <c r="D251" s="33"/>
      <c r="E251" s="33"/>
      <c r="F251" s="33"/>
      <c r="G251" s="33"/>
      <c r="H251" s="33"/>
      <c r="I251" s="33"/>
      <c r="J251" s="34"/>
      <c r="K251" s="32"/>
      <c r="L251" s="33"/>
      <c r="M251" s="33"/>
      <c r="N251" s="33"/>
      <c r="O251" s="33"/>
      <c r="P251" s="33"/>
      <c r="Q251" s="33"/>
      <c r="R251" s="33"/>
      <c r="S251" s="33"/>
      <c r="T251" s="33"/>
      <c r="U251" s="34"/>
    </row>
    <row r="252" spans="1:21" x14ac:dyDescent="0.25">
      <c r="A252" s="25" t="s">
        <v>202</v>
      </c>
      <c r="B252" s="14">
        <v>754212</v>
      </c>
      <c r="C252" s="6">
        <v>711933</v>
      </c>
      <c r="D252" s="6">
        <v>3735862</v>
      </c>
      <c r="E252" s="6">
        <v>4879803</v>
      </c>
      <c r="F252" s="6">
        <v>588717</v>
      </c>
      <c r="G252" s="6">
        <v>1294047</v>
      </c>
      <c r="H252" s="6">
        <v>17822</v>
      </c>
      <c r="I252" s="6">
        <v>0</v>
      </c>
      <c r="J252" s="15">
        <v>11982396</v>
      </c>
      <c r="K252" s="14">
        <v>552317</v>
      </c>
      <c r="L252" s="6">
        <v>478345</v>
      </c>
      <c r="M252" s="6">
        <v>1572528</v>
      </c>
      <c r="N252" s="6">
        <v>3949653</v>
      </c>
      <c r="O252" s="6">
        <v>407783</v>
      </c>
      <c r="P252" s="6">
        <v>1121177</v>
      </c>
      <c r="Q252" s="6">
        <v>-138616</v>
      </c>
      <c r="R252" s="6">
        <v>0</v>
      </c>
      <c r="S252" s="6">
        <v>355388</v>
      </c>
      <c r="T252" s="6">
        <v>0</v>
      </c>
      <c r="U252" s="15">
        <v>8298575</v>
      </c>
    </row>
    <row r="253" spans="1:21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6" t="s">
        <v>206</v>
      </c>
      <c r="I253" s="6" t="s">
        <v>206</v>
      </c>
      <c r="J253" s="15" t="s">
        <v>206</v>
      </c>
      <c r="K253" s="14" t="s">
        <v>206</v>
      </c>
      <c r="L253" s="6" t="s">
        <v>206</v>
      </c>
      <c r="M253" s="6" t="s">
        <v>206</v>
      </c>
      <c r="N253" s="6" t="s">
        <v>206</v>
      </c>
      <c r="O253" s="6" t="s">
        <v>206</v>
      </c>
      <c r="P253" s="6" t="s">
        <v>206</v>
      </c>
      <c r="Q253" s="6" t="s">
        <v>206</v>
      </c>
      <c r="R253" s="6" t="s">
        <v>206</v>
      </c>
      <c r="S253" s="6" t="s">
        <v>206</v>
      </c>
      <c r="T253" s="6" t="s">
        <v>206</v>
      </c>
      <c r="U253" s="15" t="s">
        <v>206</v>
      </c>
    </row>
    <row r="254" spans="1:21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6" t="s">
        <v>206</v>
      </c>
      <c r="I254" s="6" t="s">
        <v>206</v>
      </c>
      <c r="J254" s="15" t="s">
        <v>206</v>
      </c>
      <c r="K254" s="14" t="s">
        <v>206</v>
      </c>
      <c r="L254" s="6" t="s">
        <v>206</v>
      </c>
      <c r="M254" s="6" t="s">
        <v>206</v>
      </c>
      <c r="N254" s="6" t="s">
        <v>206</v>
      </c>
      <c r="O254" s="6" t="s">
        <v>206</v>
      </c>
      <c r="P254" s="6" t="s">
        <v>206</v>
      </c>
      <c r="Q254" s="6" t="s">
        <v>206</v>
      </c>
      <c r="R254" s="6" t="s">
        <v>206</v>
      </c>
      <c r="S254" s="6" t="s">
        <v>206</v>
      </c>
      <c r="T254" s="6" t="s">
        <v>206</v>
      </c>
      <c r="U254" s="15" t="s">
        <v>206</v>
      </c>
    </row>
    <row r="255" spans="1:21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6" t="s">
        <v>206</v>
      </c>
      <c r="I255" s="6" t="s">
        <v>206</v>
      </c>
      <c r="J255" s="15" t="s">
        <v>206</v>
      </c>
      <c r="K255" s="14" t="s">
        <v>206</v>
      </c>
      <c r="L255" s="6" t="s">
        <v>206</v>
      </c>
      <c r="M255" s="6" t="s">
        <v>206</v>
      </c>
      <c r="N255" s="6" t="s">
        <v>206</v>
      </c>
      <c r="O255" s="6" t="s">
        <v>206</v>
      </c>
      <c r="P255" s="6" t="s">
        <v>206</v>
      </c>
      <c r="Q255" s="6" t="s">
        <v>206</v>
      </c>
      <c r="R255" s="6" t="s">
        <v>206</v>
      </c>
      <c r="S255" s="6" t="s">
        <v>206</v>
      </c>
      <c r="T255" s="6" t="s">
        <v>206</v>
      </c>
      <c r="U255" s="15" t="s">
        <v>206</v>
      </c>
    </row>
    <row r="256" spans="1:21" x14ac:dyDescent="0.25">
      <c r="A256" s="22" t="s">
        <v>157</v>
      </c>
      <c r="B256" s="12">
        <f t="shared" ref="B256:J256" si="65">SUM(B252:B255)</f>
        <v>754212</v>
      </c>
      <c r="C256" s="5">
        <f t="shared" si="65"/>
        <v>711933</v>
      </c>
      <c r="D256" s="5">
        <f t="shared" si="65"/>
        <v>3735862</v>
      </c>
      <c r="E256" s="5">
        <f t="shared" si="65"/>
        <v>4879803</v>
      </c>
      <c r="F256" s="5">
        <f t="shared" si="65"/>
        <v>588717</v>
      </c>
      <c r="G256" s="5">
        <f t="shared" si="65"/>
        <v>1294047</v>
      </c>
      <c r="H256" s="5">
        <f t="shared" si="65"/>
        <v>17822</v>
      </c>
      <c r="I256" s="5">
        <f t="shared" si="65"/>
        <v>0</v>
      </c>
      <c r="J256" s="13">
        <f t="shared" si="65"/>
        <v>11982396</v>
      </c>
      <c r="K256" s="12">
        <f t="shared" ref="K256:U256" si="66">SUM(K252:K255)</f>
        <v>552317</v>
      </c>
      <c r="L256" s="5">
        <f t="shared" si="66"/>
        <v>478345</v>
      </c>
      <c r="M256" s="5">
        <f t="shared" si="66"/>
        <v>1572528</v>
      </c>
      <c r="N256" s="5">
        <f t="shared" si="66"/>
        <v>3949653</v>
      </c>
      <c r="O256" s="5">
        <f t="shared" si="66"/>
        <v>407783</v>
      </c>
      <c r="P256" s="5">
        <f t="shared" si="66"/>
        <v>1121177</v>
      </c>
      <c r="Q256" s="5">
        <f t="shared" si="66"/>
        <v>-138616</v>
      </c>
      <c r="R256" s="5">
        <f t="shared" si="66"/>
        <v>0</v>
      </c>
      <c r="S256" s="5">
        <f t="shared" si="66"/>
        <v>355388</v>
      </c>
      <c r="T256" s="5">
        <f t="shared" si="66"/>
        <v>0</v>
      </c>
      <c r="U256" s="13">
        <f t="shared" si="66"/>
        <v>8298575</v>
      </c>
    </row>
    <row r="257" spans="1:21" x14ac:dyDescent="0.25">
      <c r="A257" s="24"/>
      <c r="B257" s="32"/>
      <c r="C257" s="33"/>
      <c r="D257" s="33"/>
      <c r="E257" s="33"/>
      <c r="F257" s="33"/>
      <c r="G257" s="33"/>
      <c r="H257" s="33"/>
      <c r="I257" s="33"/>
      <c r="J257" s="34"/>
      <c r="K257" s="32"/>
      <c r="L257" s="33"/>
      <c r="M257" s="33"/>
      <c r="N257" s="33"/>
      <c r="O257" s="33"/>
      <c r="P257" s="33"/>
      <c r="Q257" s="33"/>
      <c r="R257" s="33"/>
      <c r="S257" s="33"/>
      <c r="T257" s="33"/>
      <c r="U257" s="34"/>
    </row>
    <row r="258" spans="1:21" x14ac:dyDescent="0.25">
      <c r="A258" s="22" t="s">
        <v>192</v>
      </c>
      <c r="B258" s="32"/>
      <c r="C258" s="33"/>
      <c r="D258" s="33"/>
      <c r="E258" s="33"/>
      <c r="F258" s="33"/>
      <c r="G258" s="33"/>
      <c r="H258" s="33"/>
      <c r="I258" s="33"/>
      <c r="J258" s="34"/>
      <c r="K258" s="32"/>
      <c r="L258" s="33"/>
      <c r="M258" s="33"/>
      <c r="N258" s="33"/>
      <c r="O258" s="33"/>
      <c r="P258" s="33"/>
      <c r="Q258" s="33"/>
      <c r="R258" s="33"/>
      <c r="S258" s="33"/>
      <c r="T258" s="33"/>
      <c r="U258" s="34"/>
    </row>
    <row r="259" spans="1:21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6" t="s">
        <v>207</v>
      </c>
      <c r="I259" s="6" t="s">
        <v>207</v>
      </c>
      <c r="J259" s="15" t="s">
        <v>207</v>
      </c>
      <c r="K259" s="14" t="s">
        <v>207</v>
      </c>
      <c r="L259" s="6" t="s">
        <v>207</v>
      </c>
      <c r="M259" s="6" t="s">
        <v>207</v>
      </c>
      <c r="N259" s="6" t="s">
        <v>207</v>
      </c>
      <c r="O259" s="6" t="s">
        <v>207</v>
      </c>
      <c r="P259" s="6" t="s">
        <v>207</v>
      </c>
      <c r="Q259" s="6" t="s">
        <v>207</v>
      </c>
      <c r="R259" s="6" t="s">
        <v>207</v>
      </c>
      <c r="S259" s="6" t="s">
        <v>207</v>
      </c>
      <c r="T259" s="6" t="s">
        <v>207</v>
      </c>
      <c r="U259" s="15" t="s">
        <v>207</v>
      </c>
    </row>
    <row r="260" spans="1:21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6" t="s">
        <v>206</v>
      </c>
      <c r="I260" s="6" t="s">
        <v>206</v>
      </c>
      <c r="J260" s="15" t="s">
        <v>206</v>
      </c>
      <c r="K260" s="14" t="s">
        <v>206</v>
      </c>
      <c r="L260" s="6" t="s">
        <v>206</v>
      </c>
      <c r="M260" s="6" t="s">
        <v>206</v>
      </c>
      <c r="N260" s="6" t="s">
        <v>206</v>
      </c>
      <c r="O260" s="6" t="s">
        <v>206</v>
      </c>
      <c r="P260" s="6" t="s">
        <v>206</v>
      </c>
      <c r="Q260" s="6" t="s">
        <v>206</v>
      </c>
      <c r="R260" s="6" t="s">
        <v>206</v>
      </c>
      <c r="S260" s="6" t="s">
        <v>206</v>
      </c>
      <c r="T260" s="6" t="s">
        <v>206</v>
      </c>
      <c r="U260" s="15" t="s">
        <v>206</v>
      </c>
    </row>
    <row r="261" spans="1:21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6" t="s">
        <v>206</v>
      </c>
      <c r="I261" s="6" t="s">
        <v>206</v>
      </c>
      <c r="J261" s="15" t="s">
        <v>206</v>
      </c>
      <c r="K261" s="14" t="s">
        <v>206</v>
      </c>
      <c r="L261" s="6" t="s">
        <v>206</v>
      </c>
      <c r="M261" s="6" t="s">
        <v>206</v>
      </c>
      <c r="N261" s="6" t="s">
        <v>206</v>
      </c>
      <c r="O261" s="6" t="s">
        <v>206</v>
      </c>
      <c r="P261" s="6" t="s">
        <v>206</v>
      </c>
      <c r="Q261" s="6" t="s">
        <v>206</v>
      </c>
      <c r="R261" s="6" t="s">
        <v>206</v>
      </c>
      <c r="S261" s="6" t="s">
        <v>206</v>
      </c>
      <c r="T261" s="6" t="s">
        <v>206</v>
      </c>
      <c r="U261" s="15" t="s">
        <v>206</v>
      </c>
    </row>
    <row r="262" spans="1:21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6" t="s">
        <v>206</v>
      </c>
      <c r="I262" s="6" t="s">
        <v>206</v>
      </c>
      <c r="J262" s="15" t="s">
        <v>206</v>
      </c>
      <c r="K262" s="14" t="s">
        <v>206</v>
      </c>
      <c r="L262" s="6" t="s">
        <v>206</v>
      </c>
      <c r="M262" s="6" t="s">
        <v>206</v>
      </c>
      <c r="N262" s="6" t="s">
        <v>206</v>
      </c>
      <c r="O262" s="6" t="s">
        <v>206</v>
      </c>
      <c r="P262" s="6" t="s">
        <v>206</v>
      </c>
      <c r="Q262" s="6" t="s">
        <v>206</v>
      </c>
      <c r="R262" s="6" t="s">
        <v>206</v>
      </c>
      <c r="S262" s="6" t="s">
        <v>206</v>
      </c>
      <c r="T262" s="6" t="s">
        <v>206</v>
      </c>
      <c r="U262" s="15" t="s">
        <v>206</v>
      </c>
    </row>
    <row r="263" spans="1:21" x14ac:dyDescent="0.25">
      <c r="A263" s="22" t="s">
        <v>157</v>
      </c>
      <c r="B263" s="12">
        <f t="shared" ref="B263:J263" si="67">SUM(B259:B262)</f>
        <v>0</v>
      </c>
      <c r="C263" s="5">
        <f t="shared" si="67"/>
        <v>0</v>
      </c>
      <c r="D263" s="5">
        <f t="shared" si="67"/>
        <v>0</v>
      </c>
      <c r="E263" s="5">
        <f t="shared" si="67"/>
        <v>0</v>
      </c>
      <c r="F263" s="5">
        <f t="shared" si="67"/>
        <v>0</v>
      </c>
      <c r="G263" s="5">
        <f t="shared" si="67"/>
        <v>0</v>
      </c>
      <c r="H263" s="5">
        <f t="shared" si="67"/>
        <v>0</v>
      </c>
      <c r="I263" s="5">
        <f t="shared" si="67"/>
        <v>0</v>
      </c>
      <c r="J263" s="13">
        <f t="shared" si="67"/>
        <v>0</v>
      </c>
      <c r="K263" s="12">
        <f t="shared" ref="K263:U263" si="68">SUM(K259:K262)</f>
        <v>0</v>
      </c>
      <c r="L263" s="5">
        <f t="shared" si="68"/>
        <v>0</v>
      </c>
      <c r="M263" s="5">
        <f t="shared" si="68"/>
        <v>0</v>
      </c>
      <c r="N263" s="5">
        <f t="shared" si="68"/>
        <v>0</v>
      </c>
      <c r="O263" s="5">
        <f t="shared" si="68"/>
        <v>0</v>
      </c>
      <c r="P263" s="5">
        <f t="shared" si="68"/>
        <v>0</v>
      </c>
      <c r="Q263" s="5">
        <f t="shared" si="68"/>
        <v>0</v>
      </c>
      <c r="R263" s="5">
        <f t="shared" si="68"/>
        <v>0</v>
      </c>
      <c r="S263" s="5">
        <f t="shared" si="68"/>
        <v>0</v>
      </c>
      <c r="T263" s="5">
        <f t="shared" si="68"/>
        <v>0</v>
      </c>
      <c r="U263" s="13">
        <f t="shared" si="68"/>
        <v>0</v>
      </c>
    </row>
    <row r="264" spans="1:21" x14ac:dyDescent="0.25">
      <c r="A264" s="24"/>
      <c r="B264" s="32"/>
      <c r="C264" s="33"/>
      <c r="D264" s="33"/>
      <c r="E264" s="33"/>
      <c r="F264" s="33"/>
      <c r="G264" s="33"/>
      <c r="H264" s="33"/>
      <c r="I264" s="33"/>
      <c r="J264" s="34"/>
      <c r="K264" s="32"/>
      <c r="L264" s="33"/>
      <c r="M264" s="33"/>
      <c r="N264" s="33"/>
      <c r="O264" s="33"/>
      <c r="P264" s="33"/>
      <c r="Q264" s="33"/>
      <c r="R264" s="33"/>
      <c r="S264" s="33"/>
      <c r="T264" s="33"/>
      <c r="U264" s="34"/>
    </row>
    <row r="265" spans="1:21" x14ac:dyDescent="0.25">
      <c r="A265" s="22" t="s">
        <v>193</v>
      </c>
      <c r="B265" s="32"/>
      <c r="C265" s="33"/>
      <c r="D265" s="33"/>
      <c r="E265" s="33"/>
      <c r="F265" s="33"/>
      <c r="G265" s="33"/>
      <c r="H265" s="33"/>
      <c r="I265" s="33"/>
      <c r="J265" s="34"/>
      <c r="K265" s="32"/>
      <c r="L265" s="33"/>
      <c r="M265" s="33"/>
      <c r="N265" s="33"/>
      <c r="O265" s="33"/>
      <c r="P265" s="33"/>
      <c r="Q265" s="33"/>
      <c r="R265" s="33"/>
      <c r="S265" s="33"/>
      <c r="T265" s="33"/>
      <c r="U265" s="34"/>
    </row>
    <row r="266" spans="1:21" x14ac:dyDescent="0.25">
      <c r="A266" s="25" t="s">
        <v>202</v>
      </c>
      <c r="B266" s="14">
        <v>2306395</v>
      </c>
      <c r="C266" s="6">
        <v>0</v>
      </c>
      <c r="D266" s="6">
        <v>14691119</v>
      </c>
      <c r="E266" s="6">
        <v>0</v>
      </c>
      <c r="F266" s="6">
        <v>2191212</v>
      </c>
      <c r="G266" s="6">
        <v>15440368</v>
      </c>
      <c r="H266" s="6">
        <v>940430</v>
      </c>
      <c r="I266" s="6">
        <v>0</v>
      </c>
      <c r="J266" s="15">
        <v>35569524</v>
      </c>
      <c r="K266" s="14">
        <v>1493209</v>
      </c>
      <c r="L266" s="6">
        <v>0</v>
      </c>
      <c r="M266" s="6">
        <v>11982957</v>
      </c>
      <c r="N266" s="6">
        <v>0</v>
      </c>
      <c r="O266" s="6">
        <v>1567335</v>
      </c>
      <c r="P266" s="6">
        <v>8542300</v>
      </c>
      <c r="Q266" s="6">
        <v>0</v>
      </c>
      <c r="R266" s="6">
        <v>0</v>
      </c>
      <c r="S266" s="6">
        <v>1970410</v>
      </c>
      <c r="T266" s="6">
        <v>307643</v>
      </c>
      <c r="U266" s="15">
        <v>25863854</v>
      </c>
    </row>
    <row r="267" spans="1:21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6" t="s">
        <v>206</v>
      </c>
      <c r="I267" s="6" t="s">
        <v>206</v>
      </c>
      <c r="J267" s="15" t="s">
        <v>206</v>
      </c>
      <c r="K267" s="14" t="s">
        <v>206</v>
      </c>
      <c r="L267" s="6" t="s">
        <v>206</v>
      </c>
      <c r="M267" s="6" t="s">
        <v>206</v>
      </c>
      <c r="N267" s="6" t="s">
        <v>206</v>
      </c>
      <c r="O267" s="6" t="s">
        <v>206</v>
      </c>
      <c r="P267" s="6" t="s">
        <v>206</v>
      </c>
      <c r="Q267" s="6" t="s">
        <v>206</v>
      </c>
      <c r="R267" s="6" t="s">
        <v>206</v>
      </c>
      <c r="S267" s="6" t="s">
        <v>206</v>
      </c>
      <c r="T267" s="6" t="s">
        <v>206</v>
      </c>
      <c r="U267" s="15" t="s">
        <v>206</v>
      </c>
    </row>
    <row r="268" spans="1:21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6" t="s">
        <v>206</v>
      </c>
      <c r="I268" s="6" t="s">
        <v>206</v>
      </c>
      <c r="J268" s="15" t="s">
        <v>206</v>
      </c>
      <c r="K268" s="14" t="s">
        <v>206</v>
      </c>
      <c r="L268" s="6" t="s">
        <v>206</v>
      </c>
      <c r="M268" s="6" t="s">
        <v>206</v>
      </c>
      <c r="N268" s="6" t="s">
        <v>206</v>
      </c>
      <c r="O268" s="6" t="s">
        <v>206</v>
      </c>
      <c r="P268" s="6" t="s">
        <v>206</v>
      </c>
      <c r="Q268" s="6" t="s">
        <v>206</v>
      </c>
      <c r="R268" s="6" t="s">
        <v>206</v>
      </c>
      <c r="S268" s="6" t="s">
        <v>206</v>
      </c>
      <c r="T268" s="6" t="s">
        <v>206</v>
      </c>
      <c r="U268" s="15" t="s">
        <v>206</v>
      </c>
    </row>
    <row r="269" spans="1:21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6" t="s">
        <v>206</v>
      </c>
      <c r="I269" s="6" t="s">
        <v>206</v>
      </c>
      <c r="J269" s="15" t="s">
        <v>206</v>
      </c>
      <c r="K269" s="14" t="s">
        <v>206</v>
      </c>
      <c r="L269" s="6" t="s">
        <v>206</v>
      </c>
      <c r="M269" s="6" t="s">
        <v>206</v>
      </c>
      <c r="N269" s="6" t="s">
        <v>206</v>
      </c>
      <c r="O269" s="6" t="s">
        <v>206</v>
      </c>
      <c r="P269" s="6" t="s">
        <v>206</v>
      </c>
      <c r="Q269" s="6" t="s">
        <v>206</v>
      </c>
      <c r="R269" s="6" t="s">
        <v>206</v>
      </c>
      <c r="S269" s="6" t="s">
        <v>206</v>
      </c>
      <c r="T269" s="6" t="s">
        <v>206</v>
      </c>
      <c r="U269" s="15" t="s">
        <v>206</v>
      </c>
    </row>
    <row r="270" spans="1:21" x14ac:dyDescent="0.25">
      <c r="A270" s="22" t="s">
        <v>157</v>
      </c>
      <c r="B270" s="12">
        <f t="shared" ref="B270:J270" si="69">SUM(B266:B269)</f>
        <v>2306395</v>
      </c>
      <c r="C270" s="5">
        <f t="shared" si="69"/>
        <v>0</v>
      </c>
      <c r="D270" s="5">
        <f t="shared" si="69"/>
        <v>14691119</v>
      </c>
      <c r="E270" s="5">
        <f t="shared" si="69"/>
        <v>0</v>
      </c>
      <c r="F270" s="5">
        <f t="shared" si="69"/>
        <v>2191212</v>
      </c>
      <c r="G270" s="5">
        <f t="shared" si="69"/>
        <v>15440368</v>
      </c>
      <c r="H270" s="5">
        <f t="shared" si="69"/>
        <v>940430</v>
      </c>
      <c r="I270" s="5">
        <f t="shared" si="69"/>
        <v>0</v>
      </c>
      <c r="J270" s="13">
        <f t="shared" si="69"/>
        <v>35569524</v>
      </c>
      <c r="K270" s="12">
        <f t="shared" ref="K270:U270" si="70">SUM(K266:K269)</f>
        <v>1493209</v>
      </c>
      <c r="L270" s="5">
        <f t="shared" si="70"/>
        <v>0</v>
      </c>
      <c r="M270" s="5">
        <f t="shared" si="70"/>
        <v>11982957</v>
      </c>
      <c r="N270" s="5">
        <f t="shared" si="70"/>
        <v>0</v>
      </c>
      <c r="O270" s="5">
        <f t="shared" si="70"/>
        <v>1567335</v>
      </c>
      <c r="P270" s="5">
        <f t="shared" si="70"/>
        <v>8542300</v>
      </c>
      <c r="Q270" s="5">
        <f t="shared" si="70"/>
        <v>0</v>
      </c>
      <c r="R270" s="5">
        <f t="shared" si="70"/>
        <v>0</v>
      </c>
      <c r="S270" s="5">
        <f t="shared" si="70"/>
        <v>1970410</v>
      </c>
      <c r="T270" s="5">
        <f t="shared" si="70"/>
        <v>307643</v>
      </c>
      <c r="U270" s="13">
        <f t="shared" si="70"/>
        <v>25863854</v>
      </c>
    </row>
    <row r="271" spans="1:21" x14ac:dyDescent="0.25">
      <c r="A271" s="24"/>
      <c r="B271" s="32"/>
      <c r="C271" s="33"/>
      <c r="D271" s="33"/>
      <c r="E271" s="33"/>
      <c r="F271" s="33"/>
      <c r="G271" s="33"/>
      <c r="H271" s="33"/>
      <c r="I271" s="33"/>
      <c r="J271" s="34"/>
      <c r="K271" s="32"/>
      <c r="L271" s="33"/>
      <c r="M271" s="33"/>
      <c r="N271" s="33"/>
      <c r="O271" s="33"/>
      <c r="P271" s="33"/>
      <c r="Q271" s="33"/>
      <c r="R271" s="33"/>
      <c r="S271" s="33"/>
      <c r="T271" s="33"/>
      <c r="U271" s="34"/>
    </row>
    <row r="272" spans="1:21" x14ac:dyDescent="0.25">
      <c r="A272" s="22" t="s">
        <v>194</v>
      </c>
      <c r="B272" s="32"/>
      <c r="C272" s="33"/>
      <c r="D272" s="33"/>
      <c r="E272" s="33"/>
      <c r="F272" s="33"/>
      <c r="G272" s="33"/>
      <c r="H272" s="33"/>
      <c r="I272" s="33"/>
      <c r="J272" s="34"/>
      <c r="K272" s="32"/>
      <c r="L272" s="33"/>
      <c r="M272" s="33"/>
      <c r="N272" s="33"/>
      <c r="O272" s="33"/>
      <c r="P272" s="33"/>
      <c r="Q272" s="33"/>
      <c r="R272" s="33"/>
      <c r="S272" s="33"/>
      <c r="T272" s="33"/>
      <c r="U272" s="34"/>
    </row>
    <row r="273" spans="1:21" x14ac:dyDescent="0.25">
      <c r="A273" s="25" t="s">
        <v>202</v>
      </c>
      <c r="B273" s="14">
        <v>15084</v>
      </c>
      <c r="C273" s="6">
        <v>0</v>
      </c>
      <c r="D273" s="6">
        <v>131457</v>
      </c>
      <c r="E273" s="6">
        <v>0</v>
      </c>
      <c r="F273" s="6">
        <v>0</v>
      </c>
      <c r="G273" s="6">
        <v>6640</v>
      </c>
      <c r="H273" s="6">
        <v>9397</v>
      </c>
      <c r="I273" s="6">
        <v>0</v>
      </c>
      <c r="J273" s="15">
        <v>162578</v>
      </c>
      <c r="K273" s="14">
        <v>-94088</v>
      </c>
      <c r="L273" s="6">
        <v>0</v>
      </c>
      <c r="M273" s="6">
        <v>-167791</v>
      </c>
      <c r="N273" s="6">
        <v>0</v>
      </c>
      <c r="O273" s="6">
        <v>0</v>
      </c>
      <c r="P273" s="6">
        <v>2657</v>
      </c>
      <c r="Q273" s="6">
        <v>0</v>
      </c>
      <c r="R273" s="6">
        <v>0</v>
      </c>
      <c r="S273" s="6">
        <v>0</v>
      </c>
      <c r="T273" s="6">
        <v>3759</v>
      </c>
      <c r="U273" s="15">
        <v>-255463</v>
      </c>
    </row>
    <row r="274" spans="1:21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6" t="s">
        <v>206</v>
      </c>
      <c r="I274" s="6" t="s">
        <v>206</v>
      </c>
      <c r="J274" s="15" t="s">
        <v>206</v>
      </c>
      <c r="K274" s="14" t="s">
        <v>206</v>
      </c>
      <c r="L274" s="6" t="s">
        <v>206</v>
      </c>
      <c r="M274" s="6" t="s">
        <v>206</v>
      </c>
      <c r="N274" s="6" t="s">
        <v>206</v>
      </c>
      <c r="O274" s="6" t="s">
        <v>206</v>
      </c>
      <c r="P274" s="6" t="s">
        <v>206</v>
      </c>
      <c r="Q274" s="6" t="s">
        <v>206</v>
      </c>
      <c r="R274" s="6" t="s">
        <v>206</v>
      </c>
      <c r="S274" s="6" t="s">
        <v>206</v>
      </c>
      <c r="T274" s="6" t="s">
        <v>206</v>
      </c>
      <c r="U274" s="15" t="s">
        <v>206</v>
      </c>
    </row>
    <row r="275" spans="1:21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6" t="s">
        <v>206</v>
      </c>
      <c r="I275" s="6" t="s">
        <v>206</v>
      </c>
      <c r="J275" s="15" t="s">
        <v>206</v>
      </c>
      <c r="K275" s="14" t="s">
        <v>206</v>
      </c>
      <c r="L275" s="6" t="s">
        <v>206</v>
      </c>
      <c r="M275" s="6" t="s">
        <v>206</v>
      </c>
      <c r="N275" s="6" t="s">
        <v>206</v>
      </c>
      <c r="O275" s="6" t="s">
        <v>206</v>
      </c>
      <c r="P275" s="6" t="s">
        <v>206</v>
      </c>
      <c r="Q275" s="6" t="s">
        <v>206</v>
      </c>
      <c r="R275" s="6" t="s">
        <v>206</v>
      </c>
      <c r="S275" s="6" t="s">
        <v>206</v>
      </c>
      <c r="T275" s="6" t="s">
        <v>206</v>
      </c>
      <c r="U275" s="15" t="s">
        <v>206</v>
      </c>
    </row>
    <row r="276" spans="1:21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6" t="s">
        <v>206</v>
      </c>
      <c r="I276" s="6" t="s">
        <v>206</v>
      </c>
      <c r="J276" s="15" t="s">
        <v>206</v>
      </c>
      <c r="K276" s="14" t="s">
        <v>206</v>
      </c>
      <c r="L276" s="6" t="s">
        <v>206</v>
      </c>
      <c r="M276" s="6" t="s">
        <v>206</v>
      </c>
      <c r="N276" s="6" t="s">
        <v>206</v>
      </c>
      <c r="O276" s="6" t="s">
        <v>206</v>
      </c>
      <c r="P276" s="6" t="s">
        <v>206</v>
      </c>
      <c r="Q276" s="6" t="s">
        <v>206</v>
      </c>
      <c r="R276" s="6" t="s">
        <v>206</v>
      </c>
      <c r="S276" s="6" t="s">
        <v>206</v>
      </c>
      <c r="T276" s="6" t="s">
        <v>206</v>
      </c>
      <c r="U276" s="15" t="s">
        <v>206</v>
      </c>
    </row>
    <row r="277" spans="1:21" x14ac:dyDescent="0.25">
      <c r="A277" s="22" t="s">
        <v>157</v>
      </c>
      <c r="B277" s="12">
        <f t="shared" ref="B277:J277" si="71">SUM(B273:B276)</f>
        <v>15084</v>
      </c>
      <c r="C277" s="5">
        <f t="shared" si="71"/>
        <v>0</v>
      </c>
      <c r="D277" s="5">
        <f t="shared" si="71"/>
        <v>131457</v>
      </c>
      <c r="E277" s="5">
        <f t="shared" si="71"/>
        <v>0</v>
      </c>
      <c r="F277" s="5">
        <f t="shared" si="71"/>
        <v>0</v>
      </c>
      <c r="G277" s="5">
        <f t="shared" si="71"/>
        <v>6640</v>
      </c>
      <c r="H277" s="5">
        <f t="shared" si="71"/>
        <v>9397</v>
      </c>
      <c r="I277" s="5">
        <f t="shared" si="71"/>
        <v>0</v>
      </c>
      <c r="J277" s="13">
        <f t="shared" si="71"/>
        <v>162578</v>
      </c>
      <c r="K277" s="12">
        <f t="shared" ref="K277:U277" si="72">SUM(K273:K276)</f>
        <v>-94088</v>
      </c>
      <c r="L277" s="5">
        <f t="shared" si="72"/>
        <v>0</v>
      </c>
      <c r="M277" s="5">
        <f t="shared" si="72"/>
        <v>-167791</v>
      </c>
      <c r="N277" s="5">
        <f t="shared" si="72"/>
        <v>0</v>
      </c>
      <c r="O277" s="5">
        <f t="shared" si="72"/>
        <v>0</v>
      </c>
      <c r="P277" s="5">
        <f t="shared" si="72"/>
        <v>2657</v>
      </c>
      <c r="Q277" s="5">
        <f t="shared" si="72"/>
        <v>0</v>
      </c>
      <c r="R277" s="5">
        <f t="shared" si="72"/>
        <v>0</v>
      </c>
      <c r="S277" s="5">
        <f t="shared" si="72"/>
        <v>0</v>
      </c>
      <c r="T277" s="5">
        <f t="shared" si="72"/>
        <v>3759</v>
      </c>
      <c r="U277" s="13">
        <f t="shared" si="72"/>
        <v>-255463</v>
      </c>
    </row>
    <row r="278" spans="1:21" x14ac:dyDescent="0.25">
      <c r="A278" s="24"/>
      <c r="B278" s="32"/>
      <c r="C278" s="33"/>
      <c r="D278" s="33"/>
      <c r="E278" s="33"/>
      <c r="F278" s="33"/>
      <c r="G278" s="33"/>
      <c r="H278" s="33"/>
      <c r="I278" s="33"/>
      <c r="J278" s="34"/>
      <c r="K278" s="32"/>
      <c r="L278" s="33"/>
      <c r="M278" s="33"/>
      <c r="N278" s="33"/>
      <c r="O278" s="33"/>
      <c r="P278" s="33"/>
      <c r="Q278" s="33"/>
      <c r="R278" s="33"/>
      <c r="S278" s="33"/>
      <c r="T278" s="33"/>
      <c r="U278" s="34"/>
    </row>
    <row r="279" spans="1:21" x14ac:dyDescent="0.25">
      <c r="A279" s="22" t="s">
        <v>195</v>
      </c>
      <c r="B279" s="32"/>
      <c r="C279" s="33"/>
      <c r="D279" s="33"/>
      <c r="E279" s="33"/>
      <c r="F279" s="33"/>
      <c r="G279" s="33"/>
      <c r="H279" s="33"/>
      <c r="I279" s="33"/>
      <c r="J279" s="34"/>
      <c r="K279" s="32"/>
      <c r="L279" s="33"/>
      <c r="M279" s="33"/>
      <c r="N279" s="33"/>
      <c r="O279" s="33"/>
      <c r="P279" s="33"/>
      <c r="Q279" s="33"/>
      <c r="R279" s="33"/>
      <c r="S279" s="33"/>
      <c r="T279" s="33"/>
      <c r="U279" s="34"/>
    </row>
    <row r="280" spans="1:21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6" t="s">
        <v>207</v>
      </c>
      <c r="I280" s="6" t="s">
        <v>207</v>
      </c>
      <c r="J280" s="15" t="s">
        <v>207</v>
      </c>
      <c r="K280" s="14" t="s">
        <v>207</v>
      </c>
      <c r="L280" s="6" t="s">
        <v>207</v>
      </c>
      <c r="M280" s="6" t="s">
        <v>207</v>
      </c>
      <c r="N280" s="6" t="s">
        <v>207</v>
      </c>
      <c r="O280" s="6" t="s">
        <v>207</v>
      </c>
      <c r="P280" s="6" t="s">
        <v>207</v>
      </c>
      <c r="Q280" s="6" t="s">
        <v>207</v>
      </c>
      <c r="R280" s="6" t="s">
        <v>207</v>
      </c>
      <c r="S280" s="6" t="s">
        <v>207</v>
      </c>
      <c r="T280" s="6" t="s">
        <v>207</v>
      </c>
      <c r="U280" s="15" t="s">
        <v>207</v>
      </c>
    </row>
    <row r="281" spans="1:21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6" t="s">
        <v>206</v>
      </c>
      <c r="I281" s="6" t="s">
        <v>206</v>
      </c>
      <c r="J281" s="15" t="s">
        <v>206</v>
      </c>
      <c r="K281" s="14" t="s">
        <v>206</v>
      </c>
      <c r="L281" s="6" t="s">
        <v>206</v>
      </c>
      <c r="M281" s="6" t="s">
        <v>206</v>
      </c>
      <c r="N281" s="6" t="s">
        <v>206</v>
      </c>
      <c r="O281" s="6" t="s">
        <v>206</v>
      </c>
      <c r="P281" s="6" t="s">
        <v>206</v>
      </c>
      <c r="Q281" s="6" t="s">
        <v>206</v>
      </c>
      <c r="R281" s="6" t="s">
        <v>206</v>
      </c>
      <c r="S281" s="6" t="s">
        <v>206</v>
      </c>
      <c r="T281" s="6" t="s">
        <v>206</v>
      </c>
      <c r="U281" s="15" t="s">
        <v>206</v>
      </c>
    </row>
    <row r="282" spans="1:21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6" t="s">
        <v>206</v>
      </c>
      <c r="I282" s="6" t="s">
        <v>206</v>
      </c>
      <c r="J282" s="15" t="s">
        <v>206</v>
      </c>
      <c r="K282" s="14" t="s">
        <v>206</v>
      </c>
      <c r="L282" s="6" t="s">
        <v>206</v>
      </c>
      <c r="M282" s="6" t="s">
        <v>206</v>
      </c>
      <c r="N282" s="6" t="s">
        <v>206</v>
      </c>
      <c r="O282" s="6" t="s">
        <v>206</v>
      </c>
      <c r="P282" s="6" t="s">
        <v>206</v>
      </c>
      <c r="Q282" s="6" t="s">
        <v>206</v>
      </c>
      <c r="R282" s="6" t="s">
        <v>206</v>
      </c>
      <c r="S282" s="6" t="s">
        <v>206</v>
      </c>
      <c r="T282" s="6" t="s">
        <v>206</v>
      </c>
      <c r="U282" s="15" t="s">
        <v>206</v>
      </c>
    </row>
    <row r="283" spans="1:21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6" t="s">
        <v>206</v>
      </c>
      <c r="I283" s="6" t="s">
        <v>206</v>
      </c>
      <c r="J283" s="15" t="s">
        <v>206</v>
      </c>
      <c r="K283" s="14" t="s">
        <v>206</v>
      </c>
      <c r="L283" s="6" t="s">
        <v>206</v>
      </c>
      <c r="M283" s="6" t="s">
        <v>206</v>
      </c>
      <c r="N283" s="6" t="s">
        <v>206</v>
      </c>
      <c r="O283" s="6" t="s">
        <v>206</v>
      </c>
      <c r="P283" s="6" t="s">
        <v>206</v>
      </c>
      <c r="Q283" s="6" t="s">
        <v>206</v>
      </c>
      <c r="R283" s="6" t="s">
        <v>206</v>
      </c>
      <c r="S283" s="6" t="s">
        <v>206</v>
      </c>
      <c r="T283" s="6" t="s">
        <v>206</v>
      </c>
      <c r="U283" s="15" t="s">
        <v>206</v>
      </c>
    </row>
    <row r="284" spans="1:21" x14ac:dyDescent="0.25">
      <c r="A284" s="22" t="s">
        <v>157</v>
      </c>
      <c r="B284" s="12">
        <f t="shared" ref="B284:J284" si="73">SUM(B280:B283)</f>
        <v>0</v>
      </c>
      <c r="C284" s="5">
        <f t="shared" si="73"/>
        <v>0</v>
      </c>
      <c r="D284" s="5">
        <f t="shared" si="73"/>
        <v>0</v>
      </c>
      <c r="E284" s="5">
        <f t="shared" si="73"/>
        <v>0</v>
      </c>
      <c r="F284" s="5">
        <f t="shared" si="73"/>
        <v>0</v>
      </c>
      <c r="G284" s="5">
        <f t="shared" si="73"/>
        <v>0</v>
      </c>
      <c r="H284" s="5">
        <f t="shared" si="73"/>
        <v>0</v>
      </c>
      <c r="I284" s="5">
        <f t="shared" si="73"/>
        <v>0</v>
      </c>
      <c r="J284" s="13">
        <f t="shared" si="73"/>
        <v>0</v>
      </c>
      <c r="K284" s="12">
        <f t="shared" ref="K284:U284" si="74">SUM(K280:K283)</f>
        <v>0</v>
      </c>
      <c r="L284" s="5">
        <f t="shared" si="74"/>
        <v>0</v>
      </c>
      <c r="M284" s="5">
        <f t="shared" si="74"/>
        <v>0</v>
      </c>
      <c r="N284" s="5">
        <f t="shared" si="74"/>
        <v>0</v>
      </c>
      <c r="O284" s="5">
        <f t="shared" si="74"/>
        <v>0</v>
      </c>
      <c r="P284" s="5">
        <f t="shared" si="74"/>
        <v>0</v>
      </c>
      <c r="Q284" s="5">
        <f t="shared" si="74"/>
        <v>0</v>
      </c>
      <c r="R284" s="5">
        <f t="shared" si="74"/>
        <v>0</v>
      </c>
      <c r="S284" s="5">
        <f t="shared" si="74"/>
        <v>0</v>
      </c>
      <c r="T284" s="5">
        <f t="shared" si="74"/>
        <v>0</v>
      </c>
      <c r="U284" s="13">
        <f t="shared" si="74"/>
        <v>0</v>
      </c>
    </row>
    <row r="285" spans="1:21" x14ac:dyDescent="0.25">
      <c r="A285" s="24"/>
      <c r="B285" s="32"/>
      <c r="C285" s="33"/>
      <c r="D285" s="33"/>
      <c r="E285" s="33"/>
      <c r="F285" s="33"/>
      <c r="G285" s="33"/>
      <c r="H285" s="33"/>
      <c r="I285" s="33"/>
      <c r="J285" s="34"/>
      <c r="K285" s="32"/>
      <c r="L285" s="33"/>
      <c r="M285" s="33"/>
      <c r="N285" s="33"/>
      <c r="O285" s="33"/>
      <c r="P285" s="33"/>
      <c r="Q285" s="33"/>
      <c r="R285" s="33"/>
      <c r="S285" s="33"/>
      <c r="T285" s="33"/>
      <c r="U285" s="34"/>
    </row>
    <row r="286" spans="1:21" x14ac:dyDescent="0.25">
      <c r="A286" s="22" t="s">
        <v>196</v>
      </c>
      <c r="B286" s="32"/>
      <c r="C286" s="33"/>
      <c r="D286" s="33"/>
      <c r="E286" s="33"/>
      <c r="F286" s="33"/>
      <c r="G286" s="33"/>
      <c r="H286" s="33"/>
      <c r="I286" s="33"/>
      <c r="J286" s="34"/>
      <c r="K286" s="32"/>
      <c r="L286" s="33"/>
      <c r="M286" s="33"/>
      <c r="N286" s="33"/>
      <c r="O286" s="33"/>
      <c r="P286" s="33"/>
      <c r="Q286" s="33"/>
      <c r="R286" s="33"/>
      <c r="S286" s="33"/>
      <c r="T286" s="33"/>
      <c r="U286" s="34"/>
    </row>
    <row r="287" spans="1:21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6" t="s">
        <v>207</v>
      </c>
      <c r="I287" s="6" t="s">
        <v>207</v>
      </c>
      <c r="J287" s="15" t="s">
        <v>207</v>
      </c>
      <c r="K287" s="14" t="s">
        <v>207</v>
      </c>
      <c r="L287" s="6" t="s">
        <v>207</v>
      </c>
      <c r="M287" s="6" t="s">
        <v>207</v>
      </c>
      <c r="N287" s="6" t="s">
        <v>207</v>
      </c>
      <c r="O287" s="6" t="s">
        <v>207</v>
      </c>
      <c r="P287" s="6" t="s">
        <v>207</v>
      </c>
      <c r="Q287" s="6" t="s">
        <v>207</v>
      </c>
      <c r="R287" s="6" t="s">
        <v>207</v>
      </c>
      <c r="S287" s="6" t="s">
        <v>207</v>
      </c>
      <c r="T287" s="6" t="s">
        <v>207</v>
      </c>
      <c r="U287" s="15" t="s">
        <v>207</v>
      </c>
    </row>
    <row r="288" spans="1:21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6" t="s">
        <v>206</v>
      </c>
      <c r="I288" s="6" t="s">
        <v>206</v>
      </c>
      <c r="J288" s="15" t="s">
        <v>206</v>
      </c>
      <c r="K288" s="14" t="s">
        <v>206</v>
      </c>
      <c r="L288" s="6" t="s">
        <v>206</v>
      </c>
      <c r="M288" s="6" t="s">
        <v>206</v>
      </c>
      <c r="N288" s="6" t="s">
        <v>206</v>
      </c>
      <c r="O288" s="6" t="s">
        <v>206</v>
      </c>
      <c r="P288" s="6" t="s">
        <v>206</v>
      </c>
      <c r="Q288" s="6" t="s">
        <v>206</v>
      </c>
      <c r="R288" s="6" t="s">
        <v>206</v>
      </c>
      <c r="S288" s="6" t="s">
        <v>206</v>
      </c>
      <c r="T288" s="6" t="s">
        <v>206</v>
      </c>
      <c r="U288" s="15" t="s">
        <v>206</v>
      </c>
    </row>
    <row r="289" spans="1:21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6" t="s">
        <v>206</v>
      </c>
      <c r="I289" s="6" t="s">
        <v>206</v>
      </c>
      <c r="J289" s="15" t="s">
        <v>206</v>
      </c>
      <c r="K289" s="14" t="s">
        <v>206</v>
      </c>
      <c r="L289" s="6" t="s">
        <v>206</v>
      </c>
      <c r="M289" s="6" t="s">
        <v>206</v>
      </c>
      <c r="N289" s="6" t="s">
        <v>206</v>
      </c>
      <c r="O289" s="6" t="s">
        <v>206</v>
      </c>
      <c r="P289" s="6" t="s">
        <v>206</v>
      </c>
      <c r="Q289" s="6" t="s">
        <v>206</v>
      </c>
      <c r="R289" s="6" t="s">
        <v>206</v>
      </c>
      <c r="S289" s="6" t="s">
        <v>206</v>
      </c>
      <c r="T289" s="6" t="s">
        <v>206</v>
      </c>
      <c r="U289" s="15" t="s">
        <v>206</v>
      </c>
    </row>
    <row r="290" spans="1:21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6" t="s">
        <v>206</v>
      </c>
      <c r="I290" s="6" t="s">
        <v>206</v>
      </c>
      <c r="J290" s="15" t="s">
        <v>206</v>
      </c>
      <c r="K290" s="14" t="s">
        <v>206</v>
      </c>
      <c r="L290" s="6" t="s">
        <v>206</v>
      </c>
      <c r="M290" s="6" t="s">
        <v>206</v>
      </c>
      <c r="N290" s="6" t="s">
        <v>206</v>
      </c>
      <c r="O290" s="6" t="s">
        <v>206</v>
      </c>
      <c r="P290" s="6" t="s">
        <v>206</v>
      </c>
      <c r="Q290" s="6" t="s">
        <v>206</v>
      </c>
      <c r="R290" s="6" t="s">
        <v>206</v>
      </c>
      <c r="S290" s="6" t="s">
        <v>206</v>
      </c>
      <c r="T290" s="6" t="s">
        <v>206</v>
      </c>
      <c r="U290" s="15" t="s">
        <v>206</v>
      </c>
    </row>
    <row r="291" spans="1:21" ht="15.75" thickBot="1" x14ac:dyDescent="0.3">
      <c r="A291" s="26" t="s">
        <v>157</v>
      </c>
      <c r="B291" s="16">
        <f t="shared" ref="B291:J291" si="75">SUM(B287:B290)</f>
        <v>0</v>
      </c>
      <c r="C291" s="21">
        <f t="shared" si="75"/>
        <v>0</v>
      </c>
      <c r="D291" s="21">
        <f t="shared" si="75"/>
        <v>0</v>
      </c>
      <c r="E291" s="21">
        <f t="shared" si="75"/>
        <v>0</v>
      </c>
      <c r="F291" s="21">
        <f t="shared" si="75"/>
        <v>0</v>
      </c>
      <c r="G291" s="21">
        <f t="shared" si="75"/>
        <v>0</v>
      </c>
      <c r="H291" s="21">
        <f t="shared" si="75"/>
        <v>0</v>
      </c>
      <c r="I291" s="21">
        <f t="shared" si="75"/>
        <v>0</v>
      </c>
      <c r="J291" s="17">
        <f t="shared" si="75"/>
        <v>0</v>
      </c>
      <c r="K291" s="16">
        <f t="shared" ref="K291:U291" si="76">SUM(K287:K290)</f>
        <v>0</v>
      </c>
      <c r="L291" s="21">
        <f t="shared" si="76"/>
        <v>0</v>
      </c>
      <c r="M291" s="21">
        <f t="shared" si="76"/>
        <v>0</v>
      </c>
      <c r="N291" s="21">
        <f t="shared" si="76"/>
        <v>0</v>
      </c>
      <c r="O291" s="21">
        <f t="shared" si="76"/>
        <v>0</v>
      </c>
      <c r="P291" s="21">
        <f t="shared" si="76"/>
        <v>0</v>
      </c>
      <c r="Q291" s="21">
        <f t="shared" si="76"/>
        <v>0</v>
      </c>
      <c r="R291" s="21">
        <f t="shared" si="76"/>
        <v>0</v>
      </c>
      <c r="S291" s="21">
        <f t="shared" si="76"/>
        <v>0</v>
      </c>
      <c r="T291" s="21">
        <f t="shared" si="76"/>
        <v>0</v>
      </c>
      <c r="U291" s="17">
        <f t="shared" si="76"/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J13"/>
    <mergeCell ref="K13:U13"/>
    <mergeCell ref="A13:A14"/>
  </mergeCells>
  <phoneticPr fontId="16" type="noConversion"/>
  <conditionalFormatting sqref="B1:U1048576">
    <cfRule type="cellIs" dxfId="23" priority="1" operator="equal">
      <formula>"Delinquent"</formula>
    </cfRule>
    <cfRule type="cellIs" dxfId="22" priority="2" operator="less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6:U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9" width="19.140625" style="44" customWidth="1"/>
    <col min="10" max="10" width="20.28515625" style="44" bestFit="1" customWidth="1"/>
    <col min="11" max="20" width="19.140625" style="44" customWidth="1"/>
    <col min="21" max="21" width="20.28515625" style="44" bestFit="1" customWidth="1"/>
    <col min="22" max="16384" width="9.140625" style="1"/>
  </cols>
  <sheetData>
    <row r="6" spans="1:21" ht="18" x14ac:dyDescent="0.25">
      <c r="A6" s="2" t="str">
        <f>Contents!A7</f>
        <v>Nevada Healthcare Quarterly Reports</v>
      </c>
    </row>
    <row r="7" spans="1:21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21" ht="18.75" x14ac:dyDescent="0.3">
      <c r="A8" s="42" t="s">
        <v>21</v>
      </c>
      <c r="B8" s="47"/>
      <c r="C8" s="45"/>
      <c r="D8" s="45"/>
      <c r="E8" s="45"/>
      <c r="F8" s="45"/>
      <c r="G8" s="45"/>
      <c r="H8" s="45"/>
    </row>
    <row r="9" spans="1:21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21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21" x14ac:dyDescent="0.25">
      <c r="A11" s="3"/>
      <c r="B11" s="45"/>
      <c r="C11" s="45"/>
      <c r="D11" s="45"/>
      <c r="E11" s="45"/>
      <c r="F11" s="45"/>
      <c r="G11" s="45"/>
      <c r="H11" s="45"/>
    </row>
    <row r="12" spans="1:21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21" s="48" customFormat="1" x14ac:dyDescent="0.25">
      <c r="A13" s="55" t="s">
        <v>19</v>
      </c>
      <c r="B13" s="52" t="s">
        <v>44</v>
      </c>
      <c r="C13" s="53"/>
      <c r="D13" s="53"/>
      <c r="E13" s="53"/>
      <c r="F13" s="61"/>
      <c r="G13" s="61"/>
      <c r="H13" s="61"/>
      <c r="I13" s="61"/>
      <c r="J13" s="62"/>
      <c r="K13" s="63" t="s">
        <v>45</v>
      </c>
      <c r="L13" s="64"/>
      <c r="M13" s="64"/>
      <c r="N13" s="64"/>
      <c r="O13" s="64"/>
      <c r="P13" s="64"/>
      <c r="Q13" s="64"/>
      <c r="R13" s="64"/>
      <c r="S13" s="64"/>
      <c r="T13" s="64"/>
      <c r="U13" s="57"/>
    </row>
    <row r="14" spans="1:21" s="48" customFormat="1" ht="48.75" customHeight="1" thickBot="1" x14ac:dyDescent="0.3">
      <c r="A14" s="65"/>
      <c r="B14" s="10" t="s">
        <v>151</v>
      </c>
      <c r="C14" s="4" t="s">
        <v>152</v>
      </c>
      <c r="D14" s="4" t="s">
        <v>153</v>
      </c>
      <c r="E14" s="4" t="s">
        <v>154</v>
      </c>
      <c r="F14" s="4" t="s">
        <v>38</v>
      </c>
      <c r="G14" s="4" t="s">
        <v>155</v>
      </c>
      <c r="H14" s="4" t="s">
        <v>39</v>
      </c>
      <c r="I14" s="4" t="s">
        <v>40</v>
      </c>
      <c r="J14" s="11" t="s">
        <v>35</v>
      </c>
      <c r="K14" s="10" t="s">
        <v>151</v>
      </c>
      <c r="L14" s="4" t="s">
        <v>152</v>
      </c>
      <c r="M14" s="4" t="s">
        <v>153</v>
      </c>
      <c r="N14" s="4" t="s">
        <v>154</v>
      </c>
      <c r="O14" s="4" t="s">
        <v>38</v>
      </c>
      <c r="P14" s="4" t="s">
        <v>155</v>
      </c>
      <c r="Q14" s="4" t="s">
        <v>41</v>
      </c>
      <c r="R14" s="4" t="s">
        <v>40</v>
      </c>
      <c r="S14" s="4" t="s">
        <v>42</v>
      </c>
      <c r="T14" s="4" t="s">
        <v>43</v>
      </c>
      <c r="U14" s="11" t="s">
        <v>35</v>
      </c>
    </row>
    <row r="15" spans="1:21" x14ac:dyDescent="0.25">
      <c r="A15" s="22" t="s">
        <v>158</v>
      </c>
      <c r="B15" s="12">
        <f>SUM(B16:B18)</f>
        <v>357511361.21000004</v>
      </c>
      <c r="C15" s="5">
        <f t="shared" ref="C15:U15" si="0">SUM(C16:C18)</f>
        <v>1550288559.7</v>
      </c>
      <c r="D15" s="5">
        <f t="shared" si="0"/>
        <v>1236314123.0899999</v>
      </c>
      <c r="E15" s="5">
        <f t="shared" si="0"/>
        <v>1410091467.45</v>
      </c>
      <c r="F15" s="5">
        <f t="shared" si="0"/>
        <v>382399505.16000003</v>
      </c>
      <c r="G15" s="5">
        <f t="shared" si="0"/>
        <v>2380102996.1599998</v>
      </c>
      <c r="H15" s="5">
        <f t="shared" si="0"/>
        <v>491588470.19</v>
      </c>
      <c r="I15" s="5">
        <f t="shared" si="0"/>
        <v>77006484</v>
      </c>
      <c r="J15" s="13">
        <f t="shared" si="0"/>
        <v>7885302966.960001</v>
      </c>
      <c r="K15" s="12">
        <f t="shared" si="0"/>
        <v>297426579.46000004</v>
      </c>
      <c r="L15" s="5">
        <f t="shared" si="0"/>
        <v>1471564356.4200001</v>
      </c>
      <c r="M15" s="5">
        <f t="shared" si="0"/>
        <v>1104272593.52</v>
      </c>
      <c r="N15" s="5">
        <f t="shared" si="0"/>
        <v>1289920311.6900001</v>
      </c>
      <c r="O15" s="5">
        <f t="shared" si="0"/>
        <v>239577058.31000003</v>
      </c>
      <c r="P15" s="5">
        <f t="shared" si="0"/>
        <v>1924653048.5199997</v>
      </c>
      <c r="Q15" s="5">
        <f t="shared" si="0"/>
        <v>136492386.71000001</v>
      </c>
      <c r="R15" s="5">
        <f t="shared" si="0"/>
        <v>51698866.360000007</v>
      </c>
      <c r="S15" s="5">
        <f t="shared" si="0"/>
        <v>96834690.360000014</v>
      </c>
      <c r="T15" s="5">
        <f t="shared" si="0"/>
        <v>443495730.57999998</v>
      </c>
      <c r="U15" s="13">
        <f t="shared" si="0"/>
        <v>7055935621.9300003</v>
      </c>
    </row>
    <row r="16" spans="1:21" x14ac:dyDescent="0.25">
      <c r="A16" s="23" t="s">
        <v>146</v>
      </c>
      <c r="B16" s="12">
        <f>B25+B32+B39+B46+B53+B60+B67+B74+B81+B88+B95+B102+B109+B116+B123+B130+B137+B144+B151</f>
        <v>265839331.06</v>
      </c>
      <c r="C16" s="5">
        <f t="shared" ref="C16:U16" si="1">C25+C32+C39+C46+C53+C60+C67+C74+C81+C88+C95+C102+C109+C116+C123+C130+C137+C144+C151</f>
        <v>1350772216.8500001</v>
      </c>
      <c r="D16" s="5">
        <f t="shared" si="1"/>
        <v>693391213.3599999</v>
      </c>
      <c r="E16" s="5">
        <f t="shared" si="1"/>
        <v>976783587.16000009</v>
      </c>
      <c r="F16" s="5">
        <f t="shared" si="1"/>
        <v>286720880.06999999</v>
      </c>
      <c r="G16" s="5">
        <f t="shared" si="1"/>
        <v>1696314633.73</v>
      </c>
      <c r="H16" s="5">
        <f t="shared" si="1"/>
        <v>434166650.77999997</v>
      </c>
      <c r="I16" s="5">
        <f t="shared" si="1"/>
        <v>72330104</v>
      </c>
      <c r="J16" s="13">
        <f t="shared" si="1"/>
        <v>5776318617.0100002</v>
      </c>
      <c r="K16" s="12">
        <f t="shared" si="1"/>
        <v>218867983.66999999</v>
      </c>
      <c r="L16" s="5">
        <f t="shared" si="1"/>
        <v>1293242105.48</v>
      </c>
      <c r="M16" s="5">
        <f t="shared" si="1"/>
        <v>659096661.17999995</v>
      </c>
      <c r="N16" s="5">
        <f t="shared" si="1"/>
        <v>922503501.10000002</v>
      </c>
      <c r="O16" s="5">
        <f t="shared" si="1"/>
        <v>162984386.05000001</v>
      </c>
      <c r="P16" s="5">
        <f t="shared" si="1"/>
        <v>1462184844.4899998</v>
      </c>
      <c r="Q16" s="5">
        <f t="shared" si="1"/>
        <v>109777505.27</v>
      </c>
      <c r="R16" s="5">
        <f t="shared" si="1"/>
        <v>42315667.520000003</v>
      </c>
      <c r="S16" s="5">
        <f t="shared" si="1"/>
        <v>56125579.590000004</v>
      </c>
      <c r="T16" s="5">
        <f t="shared" si="1"/>
        <v>437784929</v>
      </c>
      <c r="U16" s="13">
        <f t="shared" si="1"/>
        <v>5364883163.3500004</v>
      </c>
    </row>
    <row r="17" spans="1:21" x14ac:dyDescent="0.25">
      <c r="A17" s="23" t="s">
        <v>147</v>
      </c>
      <c r="B17" s="12">
        <f>B158+B165+B172+B179+B186+B193</f>
        <v>72805747.020000011</v>
      </c>
      <c r="C17" s="5">
        <f t="shared" ref="C17:U17" si="2">C158+C165+C172+C179+C186+C193</f>
        <v>181563933</v>
      </c>
      <c r="D17" s="5">
        <f t="shared" si="2"/>
        <v>429509130.69</v>
      </c>
      <c r="E17" s="5">
        <f t="shared" si="2"/>
        <v>375266973.84000003</v>
      </c>
      <c r="F17" s="5">
        <f t="shared" si="2"/>
        <v>74751994.659999996</v>
      </c>
      <c r="G17" s="5">
        <f t="shared" si="2"/>
        <v>597835872.40999997</v>
      </c>
      <c r="H17" s="5">
        <f t="shared" si="2"/>
        <v>42603335.310000002</v>
      </c>
      <c r="I17" s="5">
        <f t="shared" si="2"/>
        <v>4429622</v>
      </c>
      <c r="J17" s="13">
        <f t="shared" si="2"/>
        <v>1778766608.9300001</v>
      </c>
      <c r="K17" s="12">
        <f t="shared" si="2"/>
        <v>62679211.939999998</v>
      </c>
      <c r="L17" s="5">
        <f t="shared" si="2"/>
        <v>162819505.97</v>
      </c>
      <c r="M17" s="5">
        <f t="shared" si="2"/>
        <v>359166808.69999999</v>
      </c>
      <c r="N17" s="5">
        <f t="shared" si="2"/>
        <v>324944266.11000001</v>
      </c>
      <c r="O17" s="5">
        <f t="shared" si="2"/>
        <v>63394941.980000004</v>
      </c>
      <c r="P17" s="5">
        <f t="shared" si="2"/>
        <v>423385509.5</v>
      </c>
      <c r="Q17" s="5">
        <f t="shared" si="2"/>
        <v>22896250.5</v>
      </c>
      <c r="R17" s="5">
        <f t="shared" si="2"/>
        <v>7943118.1699999999</v>
      </c>
      <c r="S17" s="5">
        <f t="shared" si="2"/>
        <v>29644255.84</v>
      </c>
      <c r="T17" s="5">
        <f t="shared" si="2"/>
        <v>3010002.25</v>
      </c>
      <c r="U17" s="13">
        <f t="shared" si="2"/>
        <v>1459883870.96</v>
      </c>
    </row>
    <row r="18" spans="1:21" x14ac:dyDescent="0.25">
      <c r="A18" s="23" t="s">
        <v>148</v>
      </c>
      <c r="B18" s="12">
        <f>B200+B207+B214+B221+B228+B235+B242+B249+B256+B263+B270+B277+B284+B291</f>
        <v>18866283.130000003</v>
      </c>
      <c r="C18" s="5">
        <f t="shared" ref="C18:U18" si="3">C200+C207+C214+C221+C228+C235+C242+C249+C256+C263+C270+C277+C284+C291</f>
        <v>17952409.850000001</v>
      </c>
      <c r="D18" s="5">
        <f t="shared" si="3"/>
        <v>113413779.04000001</v>
      </c>
      <c r="E18" s="5">
        <f t="shared" si="3"/>
        <v>58040906.450000003</v>
      </c>
      <c r="F18" s="5">
        <f t="shared" si="3"/>
        <v>20926630.43</v>
      </c>
      <c r="G18" s="5">
        <f t="shared" si="3"/>
        <v>85952490.019999996</v>
      </c>
      <c r="H18" s="5">
        <f t="shared" si="3"/>
        <v>14818484.100000001</v>
      </c>
      <c r="I18" s="5">
        <f t="shared" si="3"/>
        <v>246758</v>
      </c>
      <c r="J18" s="13">
        <f t="shared" si="3"/>
        <v>330217741.01999998</v>
      </c>
      <c r="K18" s="12">
        <f t="shared" si="3"/>
        <v>15879383.85</v>
      </c>
      <c r="L18" s="5">
        <f t="shared" si="3"/>
        <v>15502744.970000001</v>
      </c>
      <c r="M18" s="5">
        <f t="shared" si="3"/>
        <v>86009123.640000001</v>
      </c>
      <c r="N18" s="5">
        <f t="shared" si="3"/>
        <v>42472544.480000004</v>
      </c>
      <c r="O18" s="5">
        <f t="shared" si="3"/>
        <v>13197730.280000001</v>
      </c>
      <c r="P18" s="5">
        <f t="shared" si="3"/>
        <v>39082694.530000001</v>
      </c>
      <c r="Q18" s="5">
        <f t="shared" si="3"/>
        <v>3818630.94</v>
      </c>
      <c r="R18" s="5">
        <f t="shared" si="3"/>
        <v>1440080.67</v>
      </c>
      <c r="S18" s="5">
        <f t="shared" si="3"/>
        <v>11064854.93</v>
      </c>
      <c r="T18" s="5">
        <f t="shared" si="3"/>
        <v>2700799.33</v>
      </c>
      <c r="U18" s="13">
        <f t="shared" si="3"/>
        <v>231168587.62</v>
      </c>
    </row>
    <row r="19" spans="1:21" x14ac:dyDescent="0.25">
      <c r="A19" s="24"/>
      <c r="B19" s="32"/>
      <c r="C19" s="33"/>
      <c r="D19" s="33"/>
      <c r="E19" s="33"/>
      <c r="F19" s="33"/>
      <c r="G19" s="33"/>
      <c r="H19" s="33"/>
      <c r="I19" s="33"/>
      <c r="J19" s="34"/>
      <c r="K19" s="32"/>
      <c r="L19" s="33"/>
      <c r="M19" s="33"/>
      <c r="N19" s="33"/>
      <c r="O19" s="33"/>
      <c r="P19" s="33"/>
      <c r="Q19" s="33"/>
      <c r="R19" s="33"/>
      <c r="S19" s="33"/>
      <c r="T19" s="33"/>
      <c r="U19" s="34"/>
    </row>
    <row r="20" spans="1:21" x14ac:dyDescent="0.25">
      <c r="A20" s="22" t="s">
        <v>160</v>
      </c>
      <c r="B20" s="32"/>
      <c r="C20" s="33"/>
      <c r="D20" s="33"/>
      <c r="E20" s="33"/>
      <c r="F20" s="33"/>
      <c r="G20" s="33"/>
      <c r="H20" s="33"/>
      <c r="I20" s="33"/>
      <c r="J20" s="34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4"/>
    </row>
    <row r="21" spans="1:21" x14ac:dyDescent="0.25">
      <c r="A21" s="25" t="s">
        <v>202</v>
      </c>
      <c r="B21" s="14">
        <v>14292937</v>
      </c>
      <c r="C21" s="6">
        <v>73484758</v>
      </c>
      <c r="D21" s="6">
        <v>59111567.770000003</v>
      </c>
      <c r="E21" s="6">
        <v>78859991</v>
      </c>
      <c r="F21" s="6">
        <v>8982700.2300000004</v>
      </c>
      <c r="G21" s="6">
        <v>135943386</v>
      </c>
      <c r="H21" s="6">
        <v>18225433</v>
      </c>
      <c r="I21" s="6">
        <v>493929</v>
      </c>
      <c r="J21" s="15">
        <v>389394702</v>
      </c>
      <c r="K21" s="14">
        <v>13753472.84</v>
      </c>
      <c r="L21" s="6">
        <v>72523779.680000007</v>
      </c>
      <c r="M21" s="6">
        <v>54873462.729999997</v>
      </c>
      <c r="N21" s="6">
        <v>75623007.329999998</v>
      </c>
      <c r="O21" s="6">
        <v>10571180.51</v>
      </c>
      <c r="P21" s="6">
        <v>120096586.02</v>
      </c>
      <c r="Q21" s="6">
        <v>10766429.390000001</v>
      </c>
      <c r="R21" s="6">
        <v>374933.45</v>
      </c>
      <c r="S21" s="6">
        <v>5838110.8600000003</v>
      </c>
      <c r="T21" s="6">
        <v>0</v>
      </c>
      <c r="U21" s="15">
        <v>364420962.81</v>
      </c>
    </row>
    <row r="22" spans="1:21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6" t="s">
        <v>206</v>
      </c>
      <c r="I22" s="6" t="s">
        <v>206</v>
      </c>
      <c r="J22" s="15" t="s">
        <v>206</v>
      </c>
      <c r="K22" s="14" t="s">
        <v>206</v>
      </c>
      <c r="L22" s="6" t="s">
        <v>206</v>
      </c>
      <c r="M22" s="6" t="s">
        <v>206</v>
      </c>
      <c r="N22" s="6" t="s">
        <v>206</v>
      </c>
      <c r="O22" s="6" t="s">
        <v>206</v>
      </c>
      <c r="P22" s="6" t="s">
        <v>206</v>
      </c>
      <c r="Q22" s="6" t="s">
        <v>206</v>
      </c>
      <c r="R22" s="6" t="s">
        <v>206</v>
      </c>
      <c r="S22" s="6" t="s">
        <v>206</v>
      </c>
      <c r="T22" s="6" t="s">
        <v>206</v>
      </c>
      <c r="U22" s="15" t="s">
        <v>206</v>
      </c>
    </row>
    <row r="23" spans="1:21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6" t="s">
        <v>206</v>
      </c>
      <c r="I23" s="6" t="s">
        <v>206</v>
      </c>
      <c r="J23" s="15" t="s">
        <v>206</v>
      </c>
      <c r="K23" s="14" t="s">
        <v>206</v>
      </c>
      <c r="L23" s="6" t="s">
        <v>206</v>
      </c>
      <c r="M23" s="6" t="s">
        <v>206</v>
      </c>
      <c r="N23" s="6" t="s">
        <v>206</v>
      </c>
      <c r="O23" s="6" t="s">
        <v>206</v>
      </c>
      <c r="P23" s="6" t="s">
        <v>206</v>
      </c>
      <c r="Q23" s="6" t="s">
        <v>206</v>
      </c>
      <c r="R23" s="6" t="s">
        <v>206</v>
      </c>
      <c r="S23" s="6" t="s">
        <v>206</v>
      </c>
      <c r="T23" s="6" t="s">
        <v>206</v>
      </c>
      <c r="U23" s="15" t="s">
        <v>206</v>
      </c>
    </row>
    <row r="24" spans="1:21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6" t="s">
        <v>206</v>
      </c>
      <c r="I24" s="6" t="s">
        <v>206</v>
      </c>
      <c r="J24" s="15" t="s">
        <v>206</v>
      </c>
      <c r="K24" s="14" t="s">
        <v>206</v>
      </c>
      <c r="L24" s="6" t="s">
        <v>206</v>
      </c>
      <c r="M24" s="6" t="s">
        <v>206</v>
      </c>
      <c r="N24" s="6" t="s">
        <v>206</v>
      </c>
      <c r="O24" s="6" t="s">
        <v>206</v>
      </c>
      <c r="P24" s="6" t="s">
        <v>206</v>
      </c>
      <c r="Q24" s="6" t="s">
        <v>206</v>
      </c>
      <c r="R24" s="6" t="s">
        <v>206</v>
      </c>
      <c r="S24" s="6" t="s">
        <v>206</v>
      </c>
      <c r="T24" s="6" t="s">
        <v>206</v>
      </c>
      <c r="U24" s="15" t="s">
        <v>206</v>
      </c>
    </row>
    <row r="25" spans="1:21" x14ac:dyDescent="0.25">
      <c r="A25" s="22" t="s">
        <v>157</v>
      </c>
      <c r="B25" s="12">
        <f t="shared" ref="B25:J25" si="4">SUM(B21:B24)</f>
        <v>14292937</v>
      </c>
      <c r="C25" s="5">
        <f t="shared" si="4"/>
        <v>73484758</v>
      </c>
      <c r="D25" s="5">
        <f t="shared" si="4"/>
        <v>59111567.770000003</v>
      </c>
      <c r="E25" s="5">
        <f t="shared" si="4"/>
        <v>78859991</v>
      </c>
      <c r="F25" s="5">
        <f t="shared" si="4"/>
        <v>8982700.2300000004</v>
      </c>
      <c r="G25" s="5">
        <f t="shared" si="4"/>
        <v>135943386</v>
      </c>
      <c r="H25" s="5">
        <f t="shared" si="4"/>
        <v>18225433</v>
      </c>
      <c r="I25" s="5">
        <f t="shared" si="4"/>
        <v>493929</v>
      </c>
      <c r="J25" s="13">
        <f t="shared" si="4"/>
        <v>389394702</v>
      </c>
      <c r="K25" s="12">
        <f t="shared" ref="K25:U25" si="5">SUM(K21:K24)</f>
        <v>13753472.84</v>
      </c>
      <c r="L25" s="5">
        <f t="shared" si="5"/>
        <v>72523779.680000007</v>
      </c>
      <c r="M25" s="5">
        <f t="shared" si="5"/>
        <v>54873462.729999997</v>
      </c>
      <c r="N25" s="5">
        <f t="shared" si="5"/>
        <v>75623007.329999998</v>
      </c>
      <c r="O25" s="5">
        <f t="shared" si="5"/>
        <v>10571180.51</v>
      </c>
      <c r="P25" s="5">
        <f t="shared" si="5"/>
        <v>120096586.02</v>
      </c>
      <c r="Q25" s="5">
        <f t="shared" si="5"/>
        <v>10766429.390000001</v>
      </c>
      <c r="R25" s="5">
        <f t="shared" si="5"/>
        <v>374933.45</v>
      </c>
      <c r="S25" s="5">
        <f t="shared" si="5"/>
        <v>5838110.8600000003</v>
      </c>
      <c r="T25" s="5">
        <f t="shared" si="5"/>
        <v>0</v>
      </c>
      <c r="U25" s="13">
        <f t="shared" si="5"/>
        <v>364420962.81</v>
      </c>
    </row>
    <row r="26" spans="1:21" x14ac:dyDescent="0.25">
      <c r="A26" s="24"/>
      <c r="B26" s="32"/>
      <c r="C26" s="33"/>
      <c r="D26" s="33"/>
      <c r="E26" s="33"/>
      <c r="F26" s="33"/>
      <c r="G26" s="33"/>
      <c r="H26" s="33"/>
      <c r="I26" s="33"/>
      <c r="J26" s="34"/>
      <c r="K26" s="32"/>
      <c r="L26" s="33"/>
      <c r="M26" s="33"/>
      <c r="N26" s="33"/>
      <c r="O26" s="33"/>
      <c r="P26" s="33"/>
      <c r="Q26" s="33"/>
      <c r="R26" s="33"/>
      <c r="S26" s="33"/>
      <c r="T26" s="33"/>
      <c r="U26" s="34"/>
    </row>
    <row r="27" spans="1:21" x14ac:dyDescent="0.25">
      <c r="A27" s="22" t="s">
        <v>161</v>
      </c>
      <c r="B27" s="32"/>
      <c r="C27" s="33"/>
      <c r="D27" s="33"/>
      <c r="E27" s="33"/>
      <c r="F27" s="33"/>
      <c r="G27" s="33"/>
      <c r="H27" s="33"/>
      <c r="I27" s="33"/>
      <c r="J27" s="34"/>
      <c r="K27" s="32"/>
      <c r="L27" s="33"/>
      <c r="M27" s="33"/>
      <c r="N27" s="33"/>
      <c r="O27" s="33"/>
      <c r="P27" s="33"/>
      <c r="Q27" s="33"/>
      <c r="R27" s="33"/>
      <c r="S27" s="33"/>
      <c r="T27" s="33"/>
      <c r="U27" s="34"/>
    </row>
    <row r="28" spans="1:21" x14ac:dyDescent="0.25">
      <c r="A28" s="25" t="s">
        <v>202</v>
      </c>
      <c r="B28" s="14">
        <v>954978</v>
      </c>
      <c r="C28" s="6">
        <v>10840855</v>
      </c>
      <c r="D28" s="6">
        <v>3675378</v>
      </c>
      <c r="E28" s="6">
        <v>5641051</v>
      </c>
      <c r="F28" s="6">
        <v>0</v>
      </c>
      <c r="G28" s="6">
        <v>14991471</v>
      </c>
      <c r="H28" s="6">
        <v>3058281</v>
      </c>
      <c r="I28" s="6">
        <v>0</v>
      </c>
      <c r="J28" s="15">
        <v>39162014</v>
      </c>
      <c r="K28" s="14">
        <v>938532</v>
      </c>
      <c r="L28" s="6">
        <v>10634326</v>
      </c>
      <c r="M28" s="6">
        <v>3519944</v>
      </c>
      <c r="N28" s="6">
        <v>5376588</v>
      </c>
      <c r="O28" s="6">
        <v>0</v>
      </c>
      <c r="P28" s="6">
        <v>9969791</v>
      </c>
      <c r="Q28" s="6">
        <v>0</v>
      </c>
      <c r="R28" s="6">
        <v>0</v>
      </c>
      <c r="S28" s="6">
        <v>0</v>
      </c>
      <c r="T28" s="6">
        <v>3006949</v>
      </c>
      <c r="U28" s="15">
        <v>33446130</v>
      </c>
    </row>
    <row r="29" spans="1:21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6" t="s">
        <v>206</v>
      </c>
      <c r="I29" s="6" t="s">
        <v>206</v>
      </c>
      <c r="J29" s="15" t="s">
        <v>206</v>
      </c>
      <c r="K29" s="14" t="s">
        <v>206</v>
      </c>
      <c r="L29" s="6" t="s">
        <v>206</v>
      </c>
      <c r="M29" s="6" t="s">
        <v>206</v>
      </c>
      <c r="N29" s="6" t="s">
        <v>206</v>
      </c>
      <c r="O29" s="6" t="s">
        <v>206</v>
      </c>
      <c r="P29" s="6" t="s">
        <v>206</v>
      </c>
      <c r="Q29" s="6" t="s">
        <v>206</v>
      </c>
      <c r="R29" s="6" t="s">
        <v>206</v>
      </c>
      <c r="S29" s="6" t="s">
        <v>206</v>
      </c>
      <c r="T29" s="6" t="s">
        <v>206</v>
      </c>
      <c r="U29" s="15" t="s">
        <v>206</v>
      </c>
    </row>
    <row r="30" spans="1:21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6" t="s">
        <v>206</v>
      </c>
      <c r="I30" s="6" t="s">
        <v>206</v>
      </c>
      <c r="J30" s="15" t="s">
        <v>206</v>
      </c>
      <c r="K30" s="14" t="s">
        <v>206</v>
      </c>
      <c r="L30" s="6" t="s">
        <v>206</v>
      </c>
      <c r="M30" s="6" t="s">
        <v>206</v>
      </c>
      <c r="N30" s="6" t="s">
        <v>206</v>
      </c>
      <c r="O30" s="6" t="s">
        <v>206</v>
      </c>
      <c r="P30" s="6" t="s">
        <v>206</v>
      </c>
      <c r="Q30" s="6" t="s">
        <v>206</v>
      </c>
      <c r="R30" s="6" t="s">
        <v>206</v>
      </c>
      <c r="S30" s="6" t="s">
        <v>206</v>
      </c>
      <c r="T30" s="6" t="s">
        <v>206</v>
      </c>
      <c r="U30" s="15" t="s">
        <v>206</v>
      </c>
    </row>
    <row r="31" spans="1:21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6" t="s">
        <v>206</v>
      </c>
      <c r="I31" s="6" t="s">
        <v>206</v>
      </c>
      <c r="J31" s="15" t="s">
        <v>206</v>
      </c>
      <c r="K31" s="14" t="s">
        <v>206</v>
      </c>
      <c r="L31" s="6" t="s">
        <v>206</v>
      </c>
      <c r="M31" s="6" t="s">
        <v>206</v>
      </c>
      <c r="N31" s="6" t="s">
        <v>206</v>
      </c>
      <c r="O31" s="6" t="s">
        <v>206</v>
      </c>
      <c r="P31" s="6" t="s">
        <v>206</v>
      </c>
      <c r="Q31" s="6" t="s">
        <v>206</v>
      </c>
      <c r="R31" s="6" t="s">
        <v>206</v>
      </c>
      <c r="S31" s="6" t="s">
        <v>206</v>
      </c>
      <c r="T31" s="6" t="s">
        <v>206</v>
      </c>
      <c r="U31" s="15" t="s">
        <v>206</v>
      </c>
    </row>
    <row r="32" spans="1:21" x14ac:dyDescent="0.25">
      <c r="A32" s="22" t="s">
        <v>157</v>
      </c>
      <c r="B32" s="12">
        <f t="shared" ref="B32:J32" si="6">SUM(B28:B31)</f>
        <v>954978</v>
      </c>
      <c r="C32" s="5">
        <f t="shared" si="6"/>
        <v>10840855</v>
      </c>
      <c r="D32" s="5">
        <f t="shared" si="6"/>
        <v>3675378</v>
      </c>
      <c r="E32" s="5">
        <f t="shared" si="6"/>
        <v>5641051</v>
      </c>
      <c r="F32" s="5">
        <f t="shared" si="6"/>
        <v>0</v>
      </c>
      <c r="G32" s="5">
        <f t="shared" si="6"/>
        <v>14991471</v>
      </c>
      <c r="H32" s="5">
        <f t="shared" si="6"/>
        <v>3058281</v>
      </c>
      <c r="I32" s="5">
        <f t="shared" si="6"/>
        <v>0</v>
      </c>
      <c r="J32" s="13">
        <f t="shared" si="6"/>
        <v>39162014</v>
      </c>
      <c r="K32" s="12">
        <f t="shared" ref="K32:U32" si="7">SUM(K28:K31)</f>
        <v>938532</v>
      </c>
      <c r="L32" s="5">
        <f t="shared" si="7"/>
        <v>10634326</v>
      </c>
      <c r="M32" s="5">
        <f t="shared" si="7"/>
        <v>3519944</v>
      </c>
      <c r="N32" s="5">
        <f t="shared" si="7"/>
        <v>5376588</v>
      </c>
      <c r="O32" s="5">
        <f t="shared" si="7"/>
        <v>0</v>
      </c>
      <c r="P32" s="5">
        <f t="shared" si="7"/>
        <v>9969791</v>
      </c>
      <c r="Q32" s="5">
        <f t="shared" si="7"/>
        <v>0</v>
      </c>
      <c r="R32" s="5">
        <f t="shared" si="7"/>
        <v>0</v>
      </c>
      <c r="S32" s="5">
        <f t="shared" si="7"/>
        <v>0</v>
      </c>
      <c r="T32" s="5">
        <f t="shared" si="7"/>
        <v>3006949</v>
      </c>
      <c r="U32" s="13">
        <f t="shared" si="7"/>
        <v>33446130</v>
      </c>
    </row>
    <row r="33" spans="1:21" x14ac:dyDescent="0.25">
      <c r="A33" s="22"/>
      <c r="B33" s="12"/>
      <c r="C33" s="5"/>
      <c r="D33" s="5"/>
      <c r="E33" s="5"/>
      <c r="F33" s="5"/>
      <c r="G33" s="5"/>
      <c r="H33" s="5"/>
      <c r="I33" s="5"/>
      <c r="J33" s="13"/>
      <c r="K33" s="12"/>
      <c r="L33" s="5"/>
      <c r="M33" s="5"/>
      <c r="N33" s="5"/>
      <c r="O33" s="5"/>
      <c r="P33" s="5"/>
      <c r="Q33" s="5"/>
      <c r="R33" s="5"/>
      <c r="S33" s="5"/>
      <c r="T33" s="5"/>
      <c r="U33" s="13"/>
    </row>
    <row r="34" spans="1:21" x14ac:dyDescent="0.25">
      <c r="A34" s="22" t="s">
        <v>198</v>
      </c>
      <c r="B34" s="12"/>
      <c r="C34" s="5"/>
      <c r="D34" s="5"/>
      <c r="E34" s="5"/>
      <c r="F34" s="5"/>
      <c r="G34" s="5"/>
      <c r="H34" s="5"/>
      <c r="I34" s="5"/>
      <c r="J34" s="13"/>
      <c r="K34" s="12"/>
      <c r="L34" s="5"/>
      <c r="M34" s="5"/>
      <c r="N34" s="5"/>
      <c r="O34" s="5"/>
      <c r="P34" s="5"/>
      <c r="Q34" s="5"/>
      <c r="R34" s="5"/>
      <c r="S34" s="5"/>
      <c r="T34" s="5"/>
      <c r="U34" s="13"/>
    </row>
    <row r="35" spans="1:21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6" t="s">
        <v>206</v>
      </c>
      <c r="I35" s="6" t="s">
        <v>206</v>
      </c>
      <c r="J35" s="15" t="s">
        <v>206</v>
      </c>
      <c r="K35" s="14" t="s">
        <v>206</v>
      </c>
      <c r="L35" s="6" t="s">
        <v>206</v>
      </c>
      <c r="M35" s="6" t="s">
        <v>206</v>
      </c>
      <c r="N35" s="6" t="s">
        <v>206</v>
      </c>
      <c r="O35" s="6" t="s">
        <v>206</v>
      </c>
      <c r="P35" s="6" t="s">
        <v>206</v>
      </c>
      <c r="Q35" s="6" t="s">
        <v>206</v>
      </c>
      <c r="R35" s="6" t="s">
        <v>206</v>
      </c>
      <c r="S35" s="6" t="s">
        <v>206</v>
      </c>
      <c r="T35" s="6" t="s">
        <v>206</v>
      </c>
      <c r="U35" s="15" t="s">
        <v>206</v>
      </c>
    </row>
    <row r="36" spans="1:21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6" t="s">
        <v>206</v>
      </c>
      <c r="I36" s="6" t="s">
        <v>206</v>
      </c>
      <c r="J36" s="15" t="s">
        <v>206</v>
      </c>
      <c r="K36" s="14" t="s">
        <v>206</v>
      </c>
      <c r="L36" s="6" t="s">
        <v>206</v>
      </c>
      <c r="M36" s="6" t="s">
        <v>206</v>
      </c>
      <c r="N36" s="6" t="s">
        <v>206</v>
      </c>
      <c r="O36" s="6" t="s">
        <v>206</v>
      </c>
      <c r="P36" s="6" t="s">
        <v>206</v>
      </c>
      <c r="Q36" s="6" t="s">
        <v>206</v>
      </c>
      <c r="R36" s="6" t="s">
        <v>206</v>
      </c>
      <c r="S36" s="6" t="s">
        <v>206</v>
      </c>
      <c r="T36" s="6" t="s">
        <v>206</v>
      </c>
      <c r="U36" s="15" t="s">
        <v>206</v>
      </c>
    </row>
    <row r="37" spans="1:21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6" t="s">
        <v>206</v>
      </c>
      <c r="I37" s="6" t="s">
        <v>206</v>
      </c>
      <c r="J37" s="15" t="s">
        <v>206</v>
      </c>
      <c r="K37" s="14" t="s">
        <v>206</v>
      </c>
      <c r="L37" s="6" t="s">
        <v>206</v>
      </c>
      <c r="M37" s="6" t="s">
        <v>206</v>
      </c>
      <c r="N37" s="6" t="s">
        <v>206</v>
      </c>
      <c r="O37" s="6" t="s">
        <v>206</v>
      </c>
      <c r="P37" s="6" t="s">
        <v>206</v>
      </c>
      <c r="Q37" s="6" t="s">
        <v>206</v>
      </c>
      <c r="R37" s="6" t="s">
        <v>206</v>
      </c>
      <c r="S37" s="6" t="s">
        <v>206</v>
      </c>
      <c r="T37" s="6" t="s">
        <v>206</v>
      </c>
      <c r="U37" s="15" t="s">
        <v>206</v>
      </c>
    </row>
    <row r="38" spans="1:21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6" t="s">
        <v>206</v>
      </c>
      <c r="I38" s="6" t="s">
        <v>206</v>
      </c>
      <c r="J38" s="15" t="s">
        <v>206</v>
      </c>
      <c r="K38" s="14" t="s">
        <v>206</v>
      </c>
      <c r="L38" s="6" t="s">
        <v>206</v>
      </c>
      <c r="M38" s="6" t="s">
        <v>206</v>
      </c>
      <c r="N38" s="6" t="s">
        <v>206</v>
      </c>
      <c r="O38" s="6" t="s">
        <v>206</v>
      </c>
      <c r="P38" s="6" t="s">
        <v>206</v>
      </c>
      <c r="Q38" s="6" t="s">
        <v>206</v>
      </c>
      <c r="R38" s="6" t="s">
        <v>206</v>
      </c>
      <c r="S38" s="6" t="s">
        <v>206</v>
      </c>
      <c r="T38" s="6" t="s">
        <v>206</v>
      </c>
      <c r="U38" s="15" t="s">
        <v>206</v>
      </c>
    </row>
    <row r="39" spans="1:21" x14ac:dyDescent="0.25">
      <c r="A39" s="22" t="s">
        <v>157</v>
      </c>
      <c r="B39" s="12"/>
      <c r="C39" s="5"/>
      <c r="D39" s="5"/>
      <c r="E39" s="5"/>
      <c r="F39" s="5"/>
      <c r="G39" s="5"/>
      <c r="H39" s="5"/>
      <c r="I39" s="5"/>
      <c r="J39" s="13"/>
      <c r="K39" s="12"/>
      <c r="L39" s="5"/>
      <c r="M39" s="5"/>
      <c r="N39" s="5"/>
      <c r="O39" s="5"/>
      <c r="P39" s="5"/>
      <c r="Q39" s="5"/>
      <c r="R39" s="5"/>
      <c r="S39" s="5"/>
      <c r="T39" s="5"/>
      <c r="U39" s="13"/>
    </row>
    <row r="40" spans="1:21" x14ac:dyDescent="0.25">
      <c r="A40" s="24"/>
      <c r="B40" s="32"/>
      <c r="C40" s="33"/>
      <c r="D40" s="33"/>
      <c r="E40" s="33"/>
      <c r="F40" s="33"/>
      <c r="G40" s="33"/>
      <c r="H40" s="33"/>
      <c r="I40" s="33"/>
      <c r="J40" s="34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4"/>
    </row>
    <row r="41" spans="1:21" x14ac:dyDescent="0.25">
      <c r="A41" s="22" t="s">
        <v>162</v>
      </c>
      <c r="B41" s="32"/>
      <c r="C41" s="33"/>
      <c r="D41" s="33"/>
      <c r="E41" s="33"/>
      <c r="F41" s="33"/>
      <c r="G41" s="33"/>
      <c r="H41" s="33"/>
      <c r="I41" s="33"/>
      <c r="J41" s="34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4"/>
    </row>
    <row r="42" spans="1:21" x14ac:dyDescent="0.25">
      <c r="A42" s="25" t="s">
        <v>202</v>
      </c>
      <c r="B42" s="14">
        <v>4208014</v>
      </c>
      <c r="C42" s="6">
        <v>31618586</v>
      </c>
      <c r="D42" s="6">
        <v>4403164</v>
      </c>
      <c r="E42" s="6">
        <v>11819096</v>
      </c>
      <c r="F42" s="6">
        <v>0</v>
      </c>
      <c r="G42" s="6">
        <v>22367724</v>
      </c>
      <c r="H42" s="6">
        <v>7172606</v>
      </c>
      <c r="I42" s="6">
        <v>0</v>
      </c>
      <c r="J42" s="15">
        <v>81589190</v>
      </c>
      <c r="K42" s="14">
        <v>4128491</v>
      </c>
      <c r="L42" s="6">
        <v>30996354</v>
      </c>
      <c r="M42" s="6">
        <v>4212136</v>
      </c>
      <c r="N42" s="6">
        <v>11305771</v>
      </c>
      <c r="O42" s="6">
        <v>0</v>
      </c>
      <c r="P42" s="6">
        <v>14770072</v>
      </c>
      <c r="Q42" s="6">
        <v>0</v>
      </c>
      <c r="R42" s="6">
        <v>0</v>
      </c>
      <c r="S42" s="6">
        <v>0</v>
      </c>
      <c r="T42" s="6">
        <v>7107107</v>
      </c>
      <c r="U42" s="15">
        <v>72519931</v>
      </c>
    </row>
    <row r="43" spans="1:21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6" t="s">
        <v>206</v>
      </c>
      <c r="I43" s="6" t="s">
        <v>206</v>
      </c>
      <c r="J43" s="15" t="s">
        <v>206</v>
      </c>
      <c r="K43" s="14" t="s">
        <v>206</v>
      </c>
      <c r="L43" s="6" t="s">
        <v>206</v>
      </c>
      <c r="M43" s="6" t="s">
        <v>206</v>
      </c>
      <c r="N43" s="6" t="s">
        <v>206</v>
      </c>
      <c r="O43" s="6" t="s">
        <v>206</v>
      </c>
      <c r="P43" s="6" t="s">
        <v>206</v>
      </c>
      <c r="Q43" s="6" t="s">
        <v>206</v>
      </c>
      <c r="R43" s="6" t="s">
        <v>206</v>
      </c>
      <c r="S43" s="6" t="s">
        <v>206</v>
      </c>
      <c r="T43" s="6" t="s">
        <v>206</v>
      </c>
      <c r="U43" s="15" t="s">
        <v>206</v>
      </c>
    </row>
    <row r="44" spans="1:21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6" t="s">
        <v>206</v>
      </c>
      <c r="I44" s="6" t="s">
        <v>206</v>
      </c>
      <c r="J44" s="15" t="s">
        <v>206</v>
      </c>
      <c r="K44" s="14" t="s">
        <v>206</v>
      </c>
      <c r="L44" s="6" t="s">
        <v>206</v>
      </c>
      <c r="M44" s="6" t="s">
        <v>206</v>
      </c>
      <c r="N44" s="6" t="s">
        <v>206</v>
      </c>
      <c r="O44" s="6" t="s">
        <v>206</v>
      </c>
      <c r="P44" s="6" t="s">
        <v>206</v>
      </c>
      <c r="Q44" s="6" t="s">
        <v>206</v>
      </c>
      <c r="R44" s="6" t="s">
        <v>206</v>
      </c>
      <c r="S44" s="6" t="s">
        <v>206</v>
      </c>
      <c r="T44" s="6" t="s">
        <v>206</v>
      </c>
      <c r="U44" s="15" t="s">
        <v>206</v>
      </c>
    </row>
    <row r="45" spans="1:21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6" t="s">
        <v>206</v>
      </c>
      <c r="I45" s="6" t="s">
        <v>206</v>
      </c>
      <c r="J45" s="15" t="s">
        <v>206</v>
      </c>
      <c r="K45" s="14" t="s">
        <v>206</v>
      </c>
      <c r="L45" s="6" t="s">
        <v>206</v>
      </c>
      <c r="M45" s="6" t="s">
        <v>206</v>
      </c>
      <c r="N45" s="6" t="s">
        <v>206</v>
      </c>
      <c r="O45" s="6" t="s">
        <v>206</v>
      </c>
      <c r="P45" s="6" t="s">
        <v>206</v>
      </c>
      <c r="Q45" s="6" t="s">
        <v>206</v>
      </c>
      <c r="R45" s="6" t="s">
        <v>206</v>
      </c>
      <c r="S45" s="6" t="s">
        <v>206</v>
      </c>
      <c r="T45" s="6" t="s">
        <v>206</v>
      </c>
      <c r="U45" s="15" t="s">
        <v>206</v>
      </c>
    </row>
    <row r="46" spans="1:21" x14ac:dyDescent="0.25">
      <c r="A46" s="22" t="s">
        <v>157</v>
      </c>
      <c r="B46" s="12">
        <f t="shared" ref="B46:J46" si="8">SUM(B42:B45)</f>
        <v>4208014</v>
      </c>
      <c r="C46" s="5">
        <f t="shared" si="8"/>
        <v>31618586</v>
      </c>
      <c r="D46" s="5">
        <f t="shared" si="8"/>
        <v>4403164</v>
      </c>
      <c r="E46" s="5">
        <f t="shared" si="8"/>
        <v>11819096</v>
      </c>
      <c r="F46" s="5">
        <f t="shared" si="8"/>
        <v>0</v>
      </c>
      <c r="G46" s="5">
        <f t="shared" si="8"/>
        <v>22367724</v>
      </c>
      <c r="H46" s="5">
        <f t="shared" si="8"/>
        <v>7172606</v>
      </c>
      <c r="I46" s="5">
        <f t="shared" si="8"/>
        <v>0</v>
      </c>
      <c r="J46" s="13">
        <f t="shared" si="8"/>
        <v>81589190</v>
      </c>
      <c r="K46" s="12">
        <f t="shared" ref="K46:U46" si="9">SUM(K42:K45)</f>
        <v>4128491</v>
      </c>
      <c r="L46" s="5">
        <f t="shared" si="9"/>
        <v>30996354</v>
      </c>
      <c r="M46" s="5">
        <f t="shared" si="9"/>
        <v>4212136</v>
      </c>
      <c r="N46" s="5">
        <f t="shared" si="9"/>
        <v>11305771</v>
      </c>
      <c r="O46" s="5">
        <f t="shared" si="9"/>
        <v>0</v>
      </c>
      <c r="P46" s="5">
        <f t="shared" si="9"/>
        <v>14770072</v>
      </c>
      <c r="Q46" s="5">
        <f t="shared" si="9"/>
        <v>0</v>
      </c>
      <c r="R46" s="5">
        <f t="shared" si="9"/>
        <v>0</v>
      </c>
      <c r="S46" s="5">
        <f t="shared" si="9"/>
        <v>0</v>
      </c>
      <c r="T46" s="5">
        <f t="shared" si="9"/>
        <v>7107107</v>
      </c>
      <c r="U46" s="13">
        <f t="shared" si="9"/>
        <v>72519931</v>
      </c>
    </row>
    <row r="47" spans="1:21" x14ac:dyDescent="0.25">
      <c r="A47" s="24"/>
      <c r="B47" s="32"/>
      <c r="C47" s="33"/>
      <c r="D47" s="33"/>
      <c r="E47" s="33"/>
      <c r="F47" s="33"/>
      <c r="G47" s="33"/>
      <c r="H47" s="33"/>
      <c r="I47" s="33"/>
      <c r="J47" s="34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4"/>
    </row>
    <row r="48" spans="1:21" x14ac:dyDescent="0.25">
      <c r="A48" s="22" t="s">
        <v>163</v>
      </c>
      <c r="B48" s="32"/>
      <c r="C48" s="33"/>
      <c r="D48" s="33"/>
      <c r="E48" s="33"/>
      <c r="F48" s="33"/>
      <c r="G48" s="33"/>
      <c r="H48" s="33"/>
      <c r="I48" s="33"/>
      <c r="J48" s="34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4"/>
    </row>
    <row r="49" spans="1:21" x14ac:dyDescent="0.25">
      <c r="A49" s="25" t="s">
        <v>202</v>
      </c>
      <c r="B49" s="14">
        <v>2418048</v>
      </c>
      <c r="C49" s="6">
        <v>20041183</v>
      </c>
      <c r="D49" s="6">
        <v>3143320</v>
      </c>
      <c r="E49" s="6">
        <v>5197465</v>
      </c>
      <c r="F49" s="6">
        <v>0</v>
      </c>
      <c r="G49" s="6">
        <v>10202660</v>
      </c>
      <c r="H49" s="6">
        <v>5645818</v>
      </c>
      <c r="I49" s="6">
        <v>0</v>
      </c>
      <c r="J49" s="15">
        <v>46648494</v>
      </c>
      <c r="K49" s="14">
        <v>2369138</v>
      </c>
      <c r="L49" s="6">
        <v>19659466</v>
      </c>
      <c r="M49" s="6">
        <v>3018241</v>
      </c>
      <c r="N49" s="6">
        <v>4971669</v>
      </c>
      <c r="O49" s="6">
        <v>0</v>
      </c>
      <c r="P49" s="6">
        <v>6998757</v>
      </c>
      <c r="Q49" s="6">
        <v>5600221</v>
      </c>
      <c r="R49" s="6">
        <v>0</v>
      </c>
      <c r="S49" s="6">
        <v>0</v>
      </c>
      <c r="T49" s="6">
        <v>0</v>
      </c>
      <c r="U49" s="15">
        <v>42617492</v>
      </c>
    </row>
    <row r="50" spans="1:21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6" t="s">
        <v>206</v>
      </c>
      <c r="I50" s="6" t="s">
        <v>206</v>
      </c>
      <c r="J50" s="15" t="s">
        <v>206</v>
      </c>
      <c r="K50" s="14" t="s">
        <v>206</v>
      </c>
      <c r="L50" s="6" t="s">
        <v>206</v>
      </c>
      <c r="M50" s="6" t="s">
        <v>206</v>
      </c>
      <c r="N50" s="6" t="s">
        <v>206</v>
      </c>
      <c r="O50" s="6" t="s">
        <v>206</v>
      </c>
      <c r="P50" s="6" t="s">
        <v>206</v>
      </c>
      <c r="Q50" s="6" t="s">
        <v>206</v>
      </c>
      <c r="R50" s="6" t="s">
        <v>206</v>
      </c>
      <c r="S50" s="6" t="s">
        <v>206</v>
      </c>
      <c r="T50" s="6" t="s">
        <v>206</v>
      </c>
      <c r="U50" s="15" t="s">
        <v>206</v>
      </c>
    </row>
    <row r="51" spans="1:21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6" t="s">
        <v>206</v>
      </c>
      <c r="I51" s="6" t="s">
        <v>206</v>
      </c>
      <c r="J51" s="15" t="s">
        <v>206</v>
      </c>
      <c r="K51" s="14" t="s">
        <v>206</v>
      </c>
      <c r="L51" s="6" t="s">
        <v>206</v>
      </c>
      <c r="M51" s="6" t="s">
        <v>206</v>
      </c>
      <c r="N51" s="6" t="s">
        <v>206</v>
      </c>
      <c r="O51" s="6" t="s">
        <v>206</v>
      </c>
      <c r="P51" s="6" t="s">
        <v>206</v>
      </c>
      <c r="Q51" s="6" t="s">
        <v>206</v>
      </c>
      <c r="R51" s="6" t="s">
        <v>206</v>
      </c>
      <c r="S51" s="6" t="s">
        <v>206</v>
      </c>
      <c r="T51" s="6" t="s">
        <v>206</v>
      </c>
      <c r="U51" s="15" t="s">
        <v>206</v>
      </c>
    </row>
    <row r="52" spans="1:21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6" t="s">
        <v>206</v>
      </c>
      <c r="I52" s="6" t="s">
        <v>206</v>
      </c>
      <c r="J52" s="15" t="s">
        <v>206</v>
      </c>
      <c r="K52" s="14" t="s">
        <v>206</v>
      </c>
      <c r="L52" s="6" t="s">
        <v>206</v>
      </c>
      <c r="M52" s="6" t="s">
        <v>206</v>
      </c>
      <c r="N52" s="6" t="s">
        <v>206</v>
      </c>
      <c r="O52" s="6" t="s">
        <v>206</v>
      </c>
      <c r="P52" s="6" t="s">
        <v>206</v>
      </c>
      <c r="Q52" s="6" t="s">
        <v>206</v>
      </c>
      <c r="R52" s="6" t="s">
        <v>206</v>
      </c>
      <c r="S52" s="6" t="s">
        <v>206</v>
      </c>
      <c r="T52" s="6" t="s">
        <v>206</v>
      </c>
      <c r="U52" s="15" t="s">
        <v>206</v>
      </c>
    </row>
    <row r="53" spans="1:21" x14ac:dyDescent="0.25">
      <c r="A53" s="22" t="s">
        <v>157</v>
      </c>
      <c r="B53" s="12">
        <f t="shared" ref="B53:J53" si="10">SUM(B49:B52)</f>
        <v>2418048</v>
      </c>
      <c r="C53" s="5">
        <f t="shared" si="10"/>
        <v>20041183</v>
      </c>
      <c r="D53" s="5">
        <f t="shared" si="10"/>
        <v>3143320</v>
      </c>
      <c r="E53" s="5">
        <f t="shared" si="10"/>
        <v>5197465</v>
      </c>
      <c r="F53" s="5">
        <f t="shared" si="10"/>
        <v>0</v>
      </c>
      <c r="G53" s="5">
        <f t="shared" si="10"/>
        <v>10202660</v>
      </c>
      <c r="H53" s="5">
        <f t="shared" si="10"/>
        <v>5645818</v>
      </c>
      <c r="I53" s="5">
        <f t="shared" si="10"/>
        <v>0</v>
      </c>
      <c r="J53" s="13">
        <f t="shared" si="10"/>
        <v>46648494</v>
      </c>
      <c r="K53" s="12">
        <f t="shared" ref="K53:U53" si="11">SUM(K49:K52)</f>
        <v>2369138</v>
      </c>
      <c r="L53" s="5">
        <f t="shared" si="11"/>
        <v>19659466</v>
      </c>
      <c r="M53" s="5">
        <f t="shared" si="11"/>
        <v>3018241</v>
      </c>
      <c r="N53" s="5">
        <f t="shared" si="11"/>
        <v>4971669</v>
      </c>
      <c r="O53" s="5">
        <f t="shared" si="11"/>
        <v>0</v>
      </c>
      <c r="P53" s="5">
        <f t="shared" si="11"/>
        <v>6998757</v>
      </c>
      <c r="Q53" s="5">
        <f t="shared" si="11"/>
        <v>5600221</v>
      </c>
      <c r="R53" s="5">
        <f t="shared" si="11"/>
        <v>0</v>
      </c>
      <c r="S53" s="5">
        <f t="shared" si="11"/>
        <v>0</v>
      </c>
      <c r="T53" s="5">
        <f t="shared" si="11"/>
        <v>0</v>
      </c>
      <c r="U53" s="13">
        <f t="shared" si="11"/>
        <v>42617492</v>
      </c>
    </row>
    <row r="54" spans="1:21" x14ac:dyDescent="0.25">
      <c r="A54" s="24"/>
      <c r="B54" s="32"/>
      <c r="C54" s="33"/>
      <c r="D54" s="33"/>
      <c r="E54" s="33"/>
      <c r="F54" s="33"/>
      <c r="G54" s="33"/>
      <c r="H54" s="33"/>
      <c r="I54" s="33"/>
      <c r="J54" s="34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4"/>
    </row>
    <row r="55" spans="1:21" x14ac:dyDescent="0.25">
      <c r="A55" s="22" t="s">
        <v>164</v>
      </c>
      <c r="B55" s="32"/>
      <c r="C55" s="33"/>
      <c r="D55" s="33"/>
      <c r="E55" s="33"/>
      <c r="F55" s="33"/>
      <c r="G55" s="33"/>
      <c r="H55" s="33"/>
      <c r="I55" s="33"/>
      <c r="J55" s="34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4"/>
    </row>
    <row r="56" spans="1:21" x14ac:dyDescent="0.25">
      <c r="A56" s="25" t="s">
        <v>202</v>
      </c>
      <c r="B56" s="14">
        <v>521585</v>
      </c>
      <c r="C56" s="6">
        <v>4815964</v>
      </c>
      <c r="D56" s="6">
        <v>3481924</v>
      </c>
      <c r="E56" s="6">
        <v>2954867</v>
      </c>
      <c r="F56" s="6">
        <v>0</v>
      </c>
      <c r="G56" s="6">
        <v>6298367</v>
      </c>
      <c r="H56" s="6">
        <v>1196212</v>
      </c>
      <c r="I56" s="6">
        <v>0</v>
      </c>
      <c r="J56" s="15">
        <v>19268919</v>
      </c>
      <c r="K56" s="14">
        <v>507861</v>
      </c>
      <c r="L56" s="6">
        <v>4723337</v>
      </c>
      <c r="M56" s="6">
        <v>3315890</v>
      </c>
      <c r="N56" s="6">
        <v>2817468</v>
      </c>
      <c r="O56" s="6">
        <v>0</v>
      </c>
      <c r="P56" s="6">
        <v>3405802</v>
      </c>
      <c r="Q56" s="6">
        <v>1182314</v>
      </c>
      <c r="R56" s="6">
        <v>0</v>
      </c>
      <c r="S56" s="6">
        <v>0</v>
      </c>
      <c r="T56" s="6">
        <v>0</v>
      </c>
      <c r="U56" s="15">
        <v>15952672</v>
      </c>
    </row>
    <row r="57" spans="1:21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6" t="s">
        <v>206</v>
      </c>
      <c r="I57" s="6" t="s">
        <v>206</v>
      </c>
      <c r="J57" s="15" t="s">
        <v>206</v>
      </c>
      <c r="K57" s="14" t="s">
        <v>206</v>
      </c>
      <c r="L57" s="6" t="s">
        <v>206</v>
      </c>
      <c r="M57" s="6" t="s">
        <v>206</v>
      </c>
      <c r="N57" s="6" t="s">
        <v>206</v>
      </c>
      <c r="O57" s="6" t="s">
        <v>206</v>
      </c>
      <c r="P57" s="6" t="s">
        <v>206</v>
      </c>
      <c r="Q57" s="6" t="s">
        <v>206</v>
      </c>
      <c r="R57" s="6" t="s">
        <v>206</v>
      </c>
      <c r="S57" s="6" t="s">
        <v>206</v>
      </c>
      <c r="T57" s="6" t="s">
        <v>206</v>
      </c>
      <c r="U57" s="15" t="s">
        <v>206</v>
      </c>
    </row>
    <row r="58" spans="1:21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6" t="s">
        <v>206</v>
      </c>
      <c r="I58" s="6" t="s">
        <v>206</v>
      </c>
      <c r="J58" s="15" t="s">
        <v>206</v>
      </c>
      <c r="K58" s="14" t="s">
        <v>206</v>
      </c>
      <c r="L58" s="6" t="s">
        <v>206</v>
      </c>
      <c r="M58" s="6" t="s">
        <v>206</v>
      </c>
      <c r="N58" s="6" t="s">
        <v>206</v>
      </c>
      <c r="O58" s="6" t="s">
        <v>206</v>
      </c>
      <c r="P58" s="6" t="s">
        <v>206</v>
      </c>
      <c r="Q58" s="6" t="s">
        <v>206</v>
      </c>
      <c r="R58" s="6" t="s">
        <v>206</v>
      </c>
      <c r="S58" s="6" t="s">
        <v>206</v>
      </c>
      <c r="T58" s="6" t="s">
        <v>206</v>
      </c>
      <c r="U58" s="15" t="s">
        <v>206</v>
      </c>
    </row>
    <row r="59" spans="1:21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6" t="s">
        <v>206</v>
      </c>
      <c r="I59" s="6" t="s">
        <v>206</v>
      </c>
      <c r="J59" s="15" t="s">
        <v>206</v>
      </c>
      <c r="K59" s="14" t="s">
        <v>206</v>
      </c>
      <c r="L59" s="6" t="s">
        <v>206</v>
      </c>
      <c r="M59" s="6" t="s">
        <v>206</v>
      </c>
      <c r="N59" s="6" t="s">
        <v>206</v>
      </c>
      <c r="O59" s="6" t="s">
        <v>206</v>
      </c>
      <c r="P59" s="6" t="s">
        <v>206</v>
      </c>
      <c r="Q59" s="6" t="s">
        <v>206</v>
      </c>
      <c r="R59" s="6" t="s">
        <v>206</v>
      </c>
      <c r="S59" s="6" t="s">
        <v>206</v>
      </c>
      <c r="T59" s="6" t="s">
        <v>206</v>
      </c>
      <c r="U59" s="15" t="s">
        <v>206</v>
      </c>
    </row>
    <row r="60" spans="1:21" x14ac:dyDescent="0.25">
      <c r="A60" s="22" t="s">
        <v>157</v>
      </c>
      <c r="B60" s="12">
        <f t="shared" ref="B60:J60" si="12">SUM(B56:B59)</f>
        <v>521585</v>
      </c>
      <c r="C60" s="5">
        <f t="shared" si="12"/>
        <v>4815964</v>
      </c>
      <c r="D60" s="5">
        <f t="shared" si="12"/>
        <v>3481924</v>
      </c>
      <c r="E60" s="5">
        <f t="shared" si="12"/>
        <v>2954867</v>
      </c>
      <c r="F60" s="5">
        <f t="shared" si="12"/>
        <v>0</v>
      </c>
      <c r="G60" s="5">
        <f t="shared" si="12"/>
        <v>6298367</v>
      </c>
      <c r="H60" s="5">
        <f t="shared" si="12"/>
        <v>1196212</v>
      </c>
      <c r="I60" s="5">
        <f t="shared" si="12"/>
        <v>0</v>
      </c>
      <c r="J60" s="13">
        <f t="shared" si="12"/>
        <v>19268919</v>
      </c>
      <c r="K60" s="12">
        <f t="shared" ref="K60:U60" si="13">SUM(K56:K59)</f>
        <v>507861</v>
      </c>
      <c r="L60" s="5">
        <f t="shared" si="13"/>
        <v>4723337</v>
      </c>
      <c r="M60" s="5">
        <f t="shared" si="13"/>
        <v>3315890</v>
      </c>
      <c r="N60" s="5">
        <f t="shared" si="13"/>
        <v>2817468</v>
      </c>
      <c r="O60" s="5">
        <f t="shared" si="13"/>
        <v>0</v>
      </c>
      <c r="P60" s="5">
        <f t="shared" si="13"/>
        <v>3405802</v>
      </c>
      <c r="Q60" s="5">
        <f t="shared" si="13"/>
        <v>1182314</v>
      </c>
      <c r="R60" s="5">
        <f t="shared" si="13"/>
        <v>0</v>
      </c>
      <c r="S60" s="5">
        <f t="shared" si="13"/>
        <v>0</v>
      </c>
      <c r="T60" s="5">
        <f t="shared" si="13"/>
        <v>0</v>
      </c>
      <c r="U60" s="13">
        <f t="shared" si="13"/>
        <v>15952672</v>
      </c>
    </row>
    <row r="61" spans="1:21" x14ac:dyDescent="0.25">
      <c r="A61" s="24"/>
      <c r="B61" s="32"/>
      <c r="C61" s="33"/>
      <c r="D61" s="33"/>
      <c r="E61" s="33"/>
      <c r="F61" s="33"/>
      <c r="G61" s="33"/>
      <c r="H61" s="33"/>
      <c r="I61" s="33"/>
      <c r="J61" s="34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4"/>
    </row>
    <row r="62" spans="1:21" x14ac:dyDescent="0.25">
      <c r="A62" s="22" t="s">
        <v>165</v>
      </c>
      <c r="B62" s="32"/>
      <c r="C62" s="33"/>
      <c r="D62" s="33"/>
      <c r="E62" s="33"/>
      <c r="F62" s="33"/>
      <c r="G62" s="33"/>
      <c r="H62" s="33"/>
      <c r="I62" s="33"/>
      <c r="J62" s="34"/>
      <c r="K62" s="32"/>
      <c r="L62" s="33"/>
      <c r="M62" s="33"/>
      <c r="N62" s="33"/>
      <c r="O62" s="33"/>
      <c r="P62" s="33"/>
      <c r="Q62" s="33"/>
      <c r="R62" s="33"/>
      <c r="S62" s="33"/>
      <c r="T62" s="33"/>
      <c r="U62" s="34"/>
    </row>
    <row r="63" spans="1:21" x14ac:dyDescent="0.25">
      <c r="A63" s="25" t="s">
        <v>202</v>
      </c>
      <c r="B63" s="14">
        <v>29710428</v>
      </c>
      <c r="C63" s="6">
        <v>122130752.04000001</v>
      </c>
      <c r="D63" s="6">
        <v>60765724.210000001</v>
      </c>
      <c r="E63" s="6">
        <v>87621952</v>
      </c>
      <c r="F63" s="6">
        <v>21516710.789999999</v>
      </c>
      <c r="G63" s="6">
        <v>152955230</v>
      </c>
      <c r="H63" s="6">
        <v>39683473</v>
      </c>
      <c r="I63" s="6">
        <v>2601743</v>
      </c>
      <c r="J63" s="15">
        <v>516986013.04000002</v>
      </c>
      <c r="K63" s="14">
        <v>28306574.149999999</v>
      </c>
      <c r="L63" s="6">
        <v>120483138.91</v>
      </c>
      <c r="M63" s="6">
        <v>59013657.140000001</v>
      </c>
      <c r="N63" s="6">
        <v>84832546.329999998</v>
      </c>
      <c r="O63" s="6">
        <v>21607212.379999999</v>
      </c>
      <c r="P63" s="6">
        <v>135645291.08000001</v>
      </c>
      <c r="Q63" s="6">
        <v>22297457.18</v>
      </c>
      <c r="R63" s="6">
        <v>2046804.97</v>
      </c>
      <c r="S63" s="6">
        <v>10383401.73</v>
      </c>
      <c r="T63" s="6">
        <v>0</v>
      </c>
      <c r="U63" s="15">
        <v>484616083.87</v>
      </c>
    </row>
    <row r="64" spans="1:21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6" t="s">
        <v>206</v>
      </c>
      <c r="I64" s="6" t="s">
        <v>206</v>
      </c>
      <c r="J64" s="15" t="s">
        <v>206</v>
      </c>
      <c r="K64" s="14" t="s">
        <v>206</v>
      </c>
      <c r="L64" s="6" t="s">
        <v>206</v>
      </c>
      <c r="M64" s="6" t="s">
        <v>206</v>
      </c>
      <c r="N64" s="6" t="s">
        <v>206</v>
      </c>
      <c r="O64" s="6" t="s">
        <v>206</v>
      </c>
      <c r="P64" s="6" t="s">
        <v>206</v>
      </c>
      <c r="Q64" s="6" t="s">
        <v>206</v>
      </c>
      <c r="R64" s="6" t="s">
        <v>206</v>
      </c>
      <c r="S64" s="6" t="s">
        <v>206</v>
      </c>
      <c r="T64" s="6" t="s">
        <v>206</v>
      </c>
      <c r="U64" s="15" t="s">
        <v>206</v>
      </c>
    </row>
    <row r="65" spans="1:21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6" t="s">
        <v>206</v>
      </c>
      <c r="I65" s="6" t="s">
        <v>206</v>
      </c>
      <c r="J65" s="15" t="s">
        <v>206</v>
      </c>
      <c r="K65" s="14" t="s">
        <v>206</v>
      </c>
      <c r="L65" s="6" t="s">
        <v>206</v>
      </c>
      <c r="M65" s="6" t="s">
        <v>206</v>
      </c>
      <c r="N65" s="6" t="s">
        <v>206</v>
      </c>
      <c r="O65" s="6" t="s">
        <v>206</v>
      </c>
      <c r="P65" s="6" t="s">
        <v>206</v>
      </c>
      <c r="Q65" s="6" t="s">
        <v>206</v>
      </c>
      <c r="R65" s="6" t="s">
        <v>206</v>
      </c>
      <c r="S65" s="6" t="s">
        <v>206</v>
      </c>
      <c r="T65" s="6" t="s">
        <v>206</v>
      </c>
      <c r="U65" s="15" t="s">
        <v>206</v>
      </c>
    </row>
    <row r="66" spans="1:21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6" t="s">
        <v>206</v>
      </c>
      <c r="I66" s="6" t="s">
        <v>206</v>
      </c>
      <c r="J66" s="15" t="s">
        <v>206</v>
      </c>
      <c r="K66" s="14" t="s">
        <v>206</v>
      </c>
      <c r="L66" s="6" t="s">
        <v>206</v>
      </c>
      <c r="M66" s="6" t="s">
        <v>206</v>
      </c>
      <c r="N66" s="6" t="s">
        <v>206</v>
      </c>
      <c r="O66" s="6" t="s">
        <v>206</v>
      </c>
      <c r="P66" s="6" t="s">
        <v>206</v>
      </c>
      <c r="Q66" s="6" t="s">
        <v>206</v>
      </c>
      <c r="R66" s="6" t="s">
        <v>206</v>
      </c>
      <c r="S66" s="6" t="s">
        <v>206</v>
      </c>
      <c r="T66" s="6" t="s">
        <v>206</v>
      </c>
      <c r="U66" s="15" t="s">
        <v>206</v>
      </c>
    </row>
    <row r="67" spans="1:21" x14ac:dyDescent="0.25">
      <c r="A67" s="22" t="s">
        <v>157</v>
      </c>
      <c r="B67" s="12">
        <f t="shared" ref="B67:J67" si="14">SUM(B63:B66)</f>
        <v>29710428</v>
      </c>
      <c r="C67" s="5">
        <f t="shared" si="14"/>
        <v>122130752.04000001</v>
      </c>
      <c r="D67" s="5">
        <f t="shared" si="14"/>
        <v>60765724.210000001</v>
      </c>
      <c r="E67" s="5">
        <f t="shared" si="14"/>
        <v>87621952</v>
      </c>
      <c r="F67" s="5">
        <f t="shared" si="14"/>
        <v>21516710.789999999</v>
      </c>
      <c r="G67" s="5">
        <f t="shared" si="14"/>
        <v>152955230</v>
      </c>
      <c r="H67" s="5">
        <f t="shared" si="14"/>
        <v>39683473</v>
      </c>
      <c r="I67" s="5">
        <f t="shared" si="14"/>
        <v>2601743</v>
      </c>
      <c r="J67" s="13">
        <f t="shared" si="14"/>
        <v>516986013.04000002</v>
      </c>
      <c r="K67" s="12">
        <f t="shared" ref="K67:U67" si="15">SUM(K63:K66)</f>
        <v>28306574.149999999</v>
      </c>
      <c r="L67" s="5">
        <f t="shared" si="15"/>
        <v>120483138.91</v>
      </c>
      <c r="M67" s="5">
        <f t="shared" si="15"/>
        <v>59013657.140000001</v>
      </c>
      <c r="N67" s="5">
        <f t="shared" si="15"/>
        <v>84832546.329999998</v>
      </c>
      <c r="O67" s="5">
        <f t="shared" si="15"/>
        <v>21607212.379999999</v>
      </c>
      <c r="P67" s="5">
        <f t="shared" si="15"/>
        <v>135645291.08000001</v>
      </c>
      <c r="Q67" s="5">
        <f t="shared" si="15"/>
        <v>22297457.18</v>
      </c>
      <c r="R67" s="5">
        <f t="shared" si="15"/>
        <v>2046804.97</v>
      </c>
      <c r="S67" s="5">
        <f t="shared" si="15"/>
        <v>10383401.73</v>
      </c>
      <c r="T67" s="5">
        <f t="shared" si="15"/>
        <v>0</v>
      </c>
      <c r="U67" s="13">
        <f t="shared" si="15"/>
        <v>484616083.87</v>
      </c>
    </row>
    <row r="68" spans="1:21" x14ac:dyDescent="0.25">
      <c r="A68" s="24"/>
      <c r="B68" s="32"/>
      <c r="C68" s="33"/>
      <c r="D68" s="33"/>
      <c r="E68" s="33"/>
      <c r="F68" s="33"/>
      <c r="G68" s="33"/>
      <c r="H68" s="33"/>
      <c r="I68" s="33"/>
      <c r="J68" s="34"/>
      <c r="K68" s="32"/>
      <c r="L68" s="33"/>
      <c r="M68" s="33"/>
      <c r="N68" s="33"/>
      <c r="O68" s="33"/>
      <c r="P68" s="33"/>
      <c r="Q68" s="33"/>
      <c r="R68" s="33"/>
      <c r="S68" s="33"/>
      <c r="T68" s="33"/>
      <c r="U68" s="34"/>
    </row>
    <row r="69" spans="1:21" x14ac:dyDescent="0.25">
      <c r="A69" s="22" t="s">
        <v>166</v>
      </c>
      <c r="B69" s="32"/>
      <c r="C69" s="33"/>
      <c r="D69" s="33"/>
      <c r="E69" s="33"/>
      <c r="F69" s="33"/>
      <c r="G69" s="33"/>
      <c r="H69" s="33"/>
      <c r="I69" s="33"/>
      <c r="J69" s="34"/>
      <c r="K69" s="32"/>
      <c r="L69" s="33"/>
      <c r="M69" s="33"/>
      <c r="N69" s="33"/>
      <c r="O69" s="33"/>
      <c r="P69" s="33"/>
      <c r="Q69" s="33"/>
      <c r="R69" s="33"/>
      <c r="S69" s="33"/>
      <c r="T69" s="33"/>
      <c r="U69" s="34"/>
    </row>
    <row r="70" spans="1:21" x14ac:dyDescent="0.25">
      <c r="A70" s="25" t="s">
        <v>202</v>
      </c>
      <c r="B70" s="14">
        <v>27260216</v>
      </c>
      <c r="C70" s="6">
        <v>169250338</v>
      </c>
      <c r="D70" s="6">
        <v>154101255</v>
      </c>
      <c r="E70" s="6">
        <v>163696719</v>
      </c>
      <c r="F70" s="6">
        <v>62249523</v>
      </c>
      <c r="G70" s="6">
        <v>276828952</v>
      </c>
      <c r="H70" s="6">
        <v>37631632</v>
      </c>
      <c r="I70" s="6">
        <v>13162905</v>
      </c>
      <c r="J70" s="15">
        <v>904181540</v>
      </c>
      <c r="K70" s="14">
        <v>17329003</v>
      </c>
      <c r="L70" s="6">
        <v>165083499</v>
      </c>
      <c r="M70" s="6">
        <v>148142430</v>
      </c>
      <c r="N70" s="6">
        <v>153806640</v>
      </c>
      <c r="O70" s="6">
        <v>21246300</v>
      </c>
      <c r="P70" s="6">
        <v>237546288</v>
      </c>
      <c r="Q70" s="6">
        <v>0</v>
      </c>
      <c r="R70" s="6">
        <v>8112643</v>
      </c>
      <c r="S70" s="6">
        <v>0</v>
      </c>
      <c r="T70" s="6">
        <v>89518889</v>
      </c>
      <c r="U70" s="15">
        <v>840785692</v>
      </c>
    </row>
    <row r="71" spans="1:21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6" t="s">
        <v>206</v>
      </c>
      <c r="I71" s="6" t="s">
        <v>206</v>
      </c>
      <c r="J71" s="15" t="s">
        <v>206</v>
      </c>
      <c r="K71" s="14" t="s">
        <v>206</v>
      </c>
      <c r="L71" s="6" t="s">
        <v>206</v>
      </c>
      <c r="M71" s="6" t="s">
        <v>206</v>
      </c>
      <c r="N71" s="6" t="s">
        <v>206</v>
      </c>
      <c r="O71" s="6" t="s">
        <v>206</v>
      </c>
      <c r="P71" s="6" t="s">
        <v>206</v>
      </c>
      <c r="Q71" s="6" t="s">
        <v>206</v>
      </c>
      <c r="R71" s="6" t="s">
        <v>206</v>
      </c>
      <c r="S71" s="6" t="s">
        <v>206</v>
      </c>
      <c r="T71" s="6" t="s">
        <v>206</v>
      </c>
      <c r="U71" s="15" t="s">
        <v>206</v>
      </c>
    </row>
    <row r="72" spans="1:21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6" t="s">
        <v>206</v>
      </c>
      <c r="I72" s="6" t="s">
        <v>206</v>
      </c>
      <c r="J72" s="15" t="s">
        <v>206</v>
      </c>
      <c r="K72" s="14" t="s">
        <v>206</v>
      </c>
      <c r="L72" s="6" t="s">
        <v>206</v>
      </c>
      <c r="M72" s="6" t="s">
        <v>206</v>
      </c>
      <c r="N72" s="6" t="s">
        <v>206</v>
      </c>
      <c r="O72" s="6" t="s">
        <v>206</v>
      </c>
      <c r="P72" s="6" t="s">
        <v>206</v>
      </c>
      <c r="Q72" s="6" t="s">
        <v>206</v>
      </c>
      <c r="R72" s="6" t="s">
        <v>206</v>
      </c>
      <c r="S72" s="6" t="s">
        <v>206</v>
      </c>
      <c r="T72" s="6" t="s">
        <v>206</v>
      </c>
      <c r="U72" s="15" t="s">
        <v>206</v>
      </c>
    </row>
    <row r="73" spans="1:21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6" t="s">
        <v>206</v>
      </c>
      <c r="I73" s="6" t="s">
        <v>206</v>
      </c>
      <c r="J73" s="15" t="s">
        <v>206</v>
      </c>
      <c r="K73" s="14" t="s">
        <v>206</v>
      </c>
      <c r="L73" s="6" t="s">
        <v>206</v>
      </c>
      <c r="M73" s="6" t="s">
        <v>206</v>
      </c>
      <c r="N73" s="6" t="s">
        <v>206</v>
      </c>
      <c r="O73" s="6" t="s">
        <v>206</v>
      </c>
      <c r="P73" s="6" t="s">
        <v>206</v>
      </c>
      <c r="Q73" s="6" t="s">
        <v>206</v>
      </c>
      <c r="R73" s="6" t="s">
        <v>206</v>
      </c>
      <c r="S73" s="6" t="s">
        <v>206</v>
      </c>
      <c r="T73" s="6" t="s">
        <v>206</v>
      </c>
      <c r="U73" s="15" t="s">
        <v>206</v>
      </c>
    </row>
    <row r="74" spans="1:21" x14ac:dyDescent="0.25">
      <c r="A74" s="22" t="s">
        <v>157</v>
      </c>
      <c r="B74" s="12">
        <f t="shared" ref="B74:J74" si="16">SUM(B70:B73)</f>
        <v>27260216</v>
      </c>
      <c r="C74" s="5">
        <f t="shared" si="16"/>
        <v>169250338</v>
      </c>
      <c r="D74" s="5">
        <f t="shared" si="16"/>
        <v>154101255</v>
      </c>
      <c r="E74" s="5">
        <f t="shared" si="16"/>
        <v>163696719</v>
      </c>
      <c r="F74" s="5">
        <f t="shared" si="16"/>
        <v>62249523</v>
      </c>
      <c r="G74" s="5">
        <f t="shared" si="16"/>
        <v>276828952</v>
      </c>
      <c r="H74" s="5">
        <f t="shared" si="16"/>
        <v>37631632</v>
      </c>
      <c r="I74" s="5">
        <f t="shared" si="16"/>
        <v>13162905</v>
      </c>
      <c r="J74" s="13">
        <f t="shared" si="16"/>
        <v>904181540</v>
      </c>
      <c r="K74" s="12">
        <f t="shared" ref="K74:U74" si="17">SUM(K70:K73)</f>
        <v>17329003</v>
      </c>
      <c r="L74" s="5">
        <f t="shared" si="17"/>
        <v>165083499</v>
      </c>
      <c r="M74" s="5">
        <f t="shared" si="17"/>
        <v>148142430</v>
      </c>
      <c r="N74" s="5">
        <f t="shared" si="17"/>
        <v>153806640</v>
      </c>
      <c r="O74" s="5">
        <f t="shared" si="17"/>
        <v>21246300</v>
      </c>
      <c r="P74" s="5">
        <f t="shared" si="17"/>
        <v>237546288</v>
      </c>
      <c r="Q74" s="5">
        <f t="shared" si="17"/>
        <v>0</v>
      </c>
      <c r="R74" s="5">
        <f t="shared" si="17"/>
        <v>8112643</v>
      </c>
      <c r="S74" s="5">
        <f t="shared" si="17"/>
        <v>0</v>
      </c>
      <c r="T74" s="5">
        <f t="shared" si="17"/>
        <v>89518889</v>
      </c>
      <c r="U74" s="13">
        <f t="shared" si="17"/>
        <v>840785692</v>
      </c>
    </row>
    <row r="75" spans="1:21" x14ac:dyDescent="0.25">
      <c r="A75" s="24"/>
      <c r="B75" s="32"/>
      <c r="C75" s="33"/>
      <c r="D75" s="33"/>
      <c r="E75" s="33"/>
      <c r="F75" s="33"/>
      <c r="G75" s="33"/>
      <c r="H75" s="33"/>
      <c r="I75" s="33"/>
      <c r="J75" s="34"/>
      <c r="K75" s="32"/>
      <c r="L75" s="33"/>
      <c r="M75" s="33"/>
      <c r="N75" s="33"/>
      <c r="O75" s="33"/>
      <c r="P75" s="33"/>
      <c r="Q75" s="33"/>
      <c r="R75" s="33"/>
      <c r="S75" s="33"/>
      <c r="T75" s="33"/>
      <c r="U75" s="34"/>
    </row>
    <row r="76" spans="1:21" x14ac:dyDescent="0.25">
      <c r="A76" s="22" t="s">
        <v>167</v>
      </c>
      <c r="B76" s="32"/>
      <c r="C76" s="33"/>
      <c r="D76" s="33"/>
      <c r="E76" s="33"/>
      <c r="F76" s="33"/>
      <c r="G76" s="33"/>
      <c r="H76" s="33"/>
      <c r="I76" s="33"/>
      <c r="J76" s="34"/>
      <c r="K76" s="32"/>
      <c r="L76" s="33"/>
      <c r="M76" s="33"/>
      <c r="N76" s="33"/>
      <c r="O76" s="33"/>
      <c r="P76" s="33"/>
      <c r="Q76" s="33"/>
      <c r="R76" s="33"/>
      <c r="S76" s="33"/>
      <c r="T76" s="33"/>
      <c r="U76" s="34"/>
    </row>
    <row r="77" spans="1:21" x14ac:dyDescent="0.25">
      <c r="A77" s="25" t="s">
        <v>202</v>
      </c>
      <c r="B77" s="14">
        <v>6519500.0899999999</v>
      </c>
      <c r="C77" s="6">
        <v>28149292.890000001</v>
      </c>
      <c r="D77" s="6">
        <v>2854695.81</v>
      </c>
      <c r="E77" s="6">
        <v>10964314.16</v>
      </c>
      <c r="F77" s="6">
        <v>935267.61</v>
      </c>
      <c r="G77" s="6">
        <v>21869805.510000002</v>
      </c>
      <c r="H77" s="6">
        <v>10046334.779999999</v>
      </c>
      <c r="I77" s="6">
        <v>0</v>
      </c>
      <c r="J77" s="15">
        <v>81339210.849999994</v>
      </c>
      <c r="K77" s="14">
        <v>6056253.3700000001</v>
      </c>
      <c r="L77" s="6">
        <v>27188330.960000001</v>
      </c>
      <c r="M77" s="6">
        <v>2639201.4900000002</v>
      </c>
      <c r="N77" s="6">
        <v>10107346.619999999</v>
      </c>
      <c r="O77" s="6">
        <v>688341.04</v>
      </c>
      <c r="P77" s="6">
        <v>17116040.629999999</v>
      </c>
      <c r="Q77" s="6">
        <v>12247745.050000001</v>
      </c>
      <c r="R77" s="6">
        <v>0</v>
      </c>
      <c r="S77" s="6">
        <v>39234.080000000002</v>
      </c>
      <c r="T77" s="6">
        <v>0</v>
      </c>
      <c r="U77" s="15">
        <v>76082493.239999995</v>
      </c>
    </row>
    <row r="78" spans="1:21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6" t="s">
        <v>206</v>
      </c>
      <c r="I78" s="6" t="s">
        <v>206</v>
      </c>
      <c r="J78" s="15" t="s">
        <v>206</v>
      </c>
      <c r="K78" s="14" t="s">
        <v>206</v>
      </c>
      <c r="L78" s="6" t="s">
        <v>206</v>
      </c>
      <c r="M78" s="6" t="s">
        <v>206</v>
      </c>
      <c r="N78" s="6" t="s">
        <v>206</v>
      </c>
      <c r="O78" s="6" t="s">
        <v>206</v>
      </c>
      <c r="P78" s="6" t="s">
        <v>206</v>
      </c>
      <c r="Q78" s="6" t="s">
        <v>206</v>
      </c>
      <c r="R78" s="6" t="s">
        <v>206</v>
      </c>
      <c r="S78" s="6" t="s">
        <v>206</v>
      </c>
      <c r="T78" s="6" t="s">
        <v>206</v>
      </c>
      <c r="U78" s="15" t="s">
        <v>206</v>
      </c>
    </row>
    <row r="79" spans="1:21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6" t="s">
        <v>206</v>
      </c>
      <c r="I79" s="6" t="s">
        <v>206</v>
      </c>
      <c r="J79" s="15" t="s">
        <v>206</v>
      </c>
      <c r="K79" s="14" t="s">
        <v>206</v>
      </c>
      <c r="L79" s="6" t="s">
        <v>206</v>
      </c>
      <c r="M79" s="6" t="s">
        <v>206</v>
      </c>
      <c r="N79" s="6" t="s">
        <v>206</v>
      </c>
      <c r="O79" s="6" t="s">
        <v>206</v>
      </c>
      <c r="P79" s="6" t="s">
        <v>206</v>
      </c>
      <c r="Q79" s="6" t="s">
        <v>206</v>
      </c>
      <c r="R79" s="6" t="s">
        <v>206</v>
      </c>
      <c r="S79" s="6" t="s">
        <v>206</v>
      </c>
      <c r="T79" s="6" t="s">
        <v>206</v>
      </c>
      <c r="U79" s="15" t="s">
        <v>206</v>
      </c>
    </row>
    <row r="80" spans="1:21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6" t="s">
        <v>206</v>
      </c>
      <c r="I80" s="6" t="s">
        <v>206</v>
      </c>
      <c r="J80" s="15" t="s">
        <v>206</v>
      </c>
      <c r="K80" s="14" t="s">
        <v>206</v>
      </c>
      <c r="L80" s="6" t="s">
        <v>206</v>
      </c>
      <c r="M80" s="6" t="s">
        <v>206</v>
      </c>
      <c r="N80" s="6" t="s">
        <v>206</v>
      </c>
      <c r="O80" s="6" t="s">
        <v>206</v>
      </c>
      <c r="P80" s="6" t="s">
        <v>206</v>
      </c>
      <c r="Q80" s="6" t="s">
        <v>206</v>
      </c>
      <c r="R80" s="6" t="s">
        <v>206</v>
      </c>
      <c r="S80" s="6" t="s">
        <v>206</v>
      </c>
      <c r="T80" s="6" t="s">
        <v>206</v>
      </c>
      <c r="U80" s="15" t="s">
        <v>206</v>
      </c>
    </row>
    <row r="81" spans="1:21" x14ac:dyDescent="0.25">
      <c r="A81" s="22" t="s">
        <v>157</v>
      </c>
      <c r="B81" s="12">
        <f t="shared" ref="B81:J81" si="18">SUM(B77:B80)</f>
        <v>6519500.0899999999</v>
      </c>
      <c r="C81" s="5">
        <f t="shared" si="18"/>
        <v>28149292.890000001</v>
      </c>
      <c r="D81" s="5">
        <f t="shared" si="18"/>
        <v>2854695.81</v>
      </c>
      <c r="E81" s="5">
        <f t="shared" si="18"/>
        <v>10964314.16</v>
      </c>
      <c r="F81" s="5">
        <f t="shared" si="18"/>
        <v>935267.61</v>
      </c>
      <c r="G81" s="5">
        <f t="shared" si="18"/>
        <v>21869805.510000002</v>
      </c>
      <c r="H81" s="5">
        <f t="shared" si="18"/>
        <v>10046334.779999999</v>
      </c>
      <c r="I81" s="5">
        <f t="shared" si="18"/>
        <v>0</v>
      </c>
      <c r="J81" s="13">
        <f t="shared" si="18"/>
        <v>81339210.849999994</v>
      </c>
      <c r="K81" s="12">
        <f t="shared" ref="K81:U81" si="19">SUM(K77:K80)</f>
        <v>6056253.3700000001</v>
      </c>
      <c r="L81" s="5">
        <f t="shared" si="19"/>
        <v>27188330.960000001</v>
      </c>
      <c r="M81" s="5">
        <f t="shared" si="19"/>
        <v>2639201.4900000002</v>
      </c>
      <c r="N81" s="5">
        <f t="shared" si="19"/>
        <v>10107346.619999999</v>
      </c>
      <c r="O81" s="5">
        <f t="shared" si="19"/>
        <v>688341.04</v>
      </c>
      <c r="P81" s="5">
        <f t="shared" si="19"/>
        <v>17116040.629999999</v>
      </c>
      <c r="Q81" s="5">
        <f t="shared" si="19"/>
        <v>12247745.050000001</v>
      </c>
      <c r="R81" s="5">
        <f t="shared" si="19"/>
        <v>0</v>
      </c>
      <c r="S81" s="5">
        <f t="shared" si="19"/>
        <v>39234.080000000002</v>
      </c>
      <c r="T81" s="5">
        <f t="shared" si="19"/>
        <v>0</v>
      </c>
      <c r="U81" s="13">
        <f t="shared" si="19"/>
        <v>76082493.239999995</v>
      </c>
    </row>
    <row r="82" spans="1:21" x14ac:dyDescent="0.25">
      <c r="A82" s="24"/>
      <c r="B82" s="32"/>
      <c r="C82" s="33"/>
      <c r="D82" s="33"/>
      <c r="E82" s="33"/>
      <c r="F82" s="33"/>
      <c r="G82" s="33"/>
      <c r="H82" s="33"/>
      <c r="I82" s="33"/>
      <c r="J82" s="34"/>
      <c r="K82" s="32"/>
      <c r="L82" s="33"/>
      <c r="M82" s="33"/>
      <c r="N82" s="33"/>
      <c r="O82" s="33"/>
      <c r="P82" s="33"/>
      <c r="Q82" s="33"/>
      <c r="R82" s="33"/>
      <c r="S82" s="33"/>
      <c r="T82" s="33"/>
      <c r="U82" s="34"/>
    </row>
    <row r="83" spans="1:21" x14ac:dyDescent="0.25">
      <c r="A83" s="22" t="s">
        <v>168</v>
      </c>
      <c r="B83" s="32"/>
      <c r="C83" s="33"/>
      <c r="D83" s="33"/>
      <c r="E83" s="33"/>
      <c r="F83" s="33"/>
      <c r="G83" s="33"/>
      <c r="H83" s="33"/>
      <c r="I83" s="33"/>
      <c r="J83" s="34"/>
      <c r="K83" s="32"/>
      <c r="L83" s="33"/>
      <c r="M83" s="33"/>
      <c r="N83" s="33"/>
      <c r="O83" s="33"/>
      <c r="P83" s="33"/>
      <c r="Q83" s="33"/>
      <c r="R83" s="33"/>
      <c r="S83" s="33"/>
      <c r="T83" s="33"/>
      <c r="U83" s="34"/>
    </row>
    <row r="84" spans="1:21" x14ac:dyDescent="0.25">
      <c r="A84" s="25" t="s">
        <v>202</v>
      </c>
      <c r="B84" s="14">
        <v>13989541</v>
      </c>
      <c r="C84" s="6">
        <v>110546360</v>
      </c>
      <c r="D84" s="6">
        <v>84185087</v>
      </c>
      <c r="E84" s="6">
        <v>125295654</v>
      </c>
      <c r="F84" s="6">
        <v>46734347</v>
      </c>
      <c r="G84" s="6">
        <v>222962187</v>
      </c>
      <c r="H84" s="6">
        <v>24396393</v>
      </c>
      <c r="I84" s="6">
        <v>9591169</v>
      </c>
      <c r="J84" s="15">
        <v>637700738</v>
      </c>
      <c r="K84" s="14">
        <v>4092051</v>
      </c>
      <c r="L84" s="6">
        <v>108210474</v>
      </c>
      <c r="M84" s="6">
        <v>82402187</v>
      </c>
      <c r="N84" s="6">
        <v>116739441</v>
      </c>
      <c r="O84" s="6">
        <v>17712718</v>
      </c>
      <c r="P84" s="6">
        <v>195137139</v>
      </c>
      <c r="Q84" s="6">
        <v>0</v>
      </c>
      <c r="R84" s="6">
        <v>5492058</v>
      </c>
      <c r="S84" s="6">
        <v>0</v>
      </c>
      <c r="T84" s="6">
        <v>62780364</v>
      </c>
      <c r="U84" s="15">
        <v>592566432</v>
      </c>
    </row>
    <row r="85" spans="1:21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6" t="s">
        <v>206</v>
      </c>
      <c r="I85" s="6" t="s">
        <v>206</v>
      </c>
      <c r="J85" s="15" t="s">
        <v>206</v>
      </c>
      <c r="K85" s="14" t="s">
        <v>206</v>
      </c>
      <c r="L85" s="6" t="s">
        <v>206</v>
      </c>
      <c r="M85" s="6" t="s">
        <v>206</v>
      </c>
      <c r="N85" s="6" t="s">
        <v>206</v>
      </c>
      <c r="O85" s="6" t="s">
        <v>206</v>
      </c>
      <c r="P85" s="6" t="s">
        <v>206</v>
      </c>
      <c r="Q85" s="6" t="s">
        <v>206</v>
      </c>
      <c r="R85" s="6" t="s">
        <v>206</v>
      </c>
      <c r="S85" s="6" t="s">
        <v>206</v>
      </c>
      <c r="T85" s="6" t="s">
        <v>206</v>
      </c>
      <c r="U85" s="15" t="s">
        <v>206</v>
      </c>
    </row>
    <row r="86" spans="1:21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6" t="s">
        <v>206</v>
      </c>
      <c r="I86" s="6" t="s">
        <v>206</v>
      </c>
      <c r="J86" s="15" t="s">
        <v>206</v>
      </c>
      <c r="K86" s="14" t="s">
        <v>206</v>
      </c>
      <c r="L86" s="6" t="s">
        <v>206</v>
      </c>
      <c r="M86" s="6" t="s">
        <v>206</v>
      </c>
      <c r="N86" s="6" t="s">
        <v>206</v>
      </c>
      <c r="O86" s="6" t="s">
        <v>206</v>
      </c>
      <c r="P86" s="6" t="s">
        <v>206</v>
      </c>
      <c r="Q86" s="6" t="s">
        <v>206</v>
      </c>
      <c r="R86" s="6" t="s">
        <v>206</v>
      </c>
      <c r="S86" s="6" t="s">
        <v>206</v>
      </c>
      <c r="T86" s="6" t="s">
        <v>206</v>
      </c>
      <c r="U86" s="15" t="s">
        <v>206</v>
      </c>
    </row>
    <row r="87" spans="1:21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6" t="s">
        <v>206</v>
      </c>
      <c r="I87" s="6" t="s">
        <v>206</v>
      </c>
      <c r="J87" s="15" t="s">
        <v>206</v>
      </c>
      <c r="K87" s="14" t="s">
        <v>206</v>
      </c>
      <c r="L87" s="6" t="s">
        <v>206</v>
      </c>
      <c r="M87" s="6" t="s">
        <v>206</v>
      </c>
      <c r="N87" s="6" t="s">
        <v>206</v>
      </c>
      <c r="O87" s="6" t="s">
        <v>206</v>
      </c>
      <c r="P87" s="6" t="s">
        <v>206</v>
      </c>
      <c r="Q87" s="6" t="s">
        <v>206</v>
      </c>
      <c r="R87" s="6" t="s">
        <v>206</v>
      </c>
      <c r="S87" s="6" t="s">
        <v>206</v>
      </c>
      <c r="T87" s="6" t="s">
        <v>206</v>
      </c>
      <c r="U87" s="15" t="s">
        <v>206</v>
      </c>
    </row>
    <row r="88" spans="1:21" x14ac:dyDescent="0.25">
      <c r="A88" s="22" t="s">
        <v>157</v>
      </c>
      <c r="B88" s="12">
        <f t="shared" ref="B88:J88" si="20">SUM(B84:B87)</f>
        <v>13989541</v>
      </c>
      <c r="C88" s="5">
        <f t="shared" si="20"/>
        <v>110546360</v>
      </c>
      <c r="D88" s="5">
        <f t="shared" si="20"/>
        <v>84185087</v>
      </c>
      <c r="E88" s="5">
        <f t="shared" si="20"/>
        <v>125295654</v>
      </c>
      <c r="F88" s="5">
        <f t="shared" si="20"/>
        <v>46734347</v>
      </c>
      <c r="G88" s="5">
        <f t="shared" si="20"/>
        <v>222962187</v>
      </c>
      <c r="H88" s="5">
        <f t="shared" si="20"/>
        <v>24396393</v>
      </c>
      <c r="I88" s="5">
        <f t="shared" si="20"/>
        <v>9591169</v>
      </c>
      <c r="J88" s="13">
        <f t="shared" si="20"/>
        <v>637700738</v>
      </c>
      <c r="K88" s="12">
        <f t="shared" ref="K88:U88" si="21">SUM(K84:K87)</f>
        <v>4092051</v>
      </c>
      <c r="L88" s="5">
        <f t="shared" si="21"/>
        <v>108210474</v>
      </c>
      <c r="M88" s="5">
        <f t="shared" si="21"/>
        <v>82402187</v>
      </c>
      <c r="N88" s="5">
        <f t="shared" si="21"/>
        <v>116739441</v>
      </c>
      <c r="O88" s="5">
        <f t="shared" si="21"/>
        <v>17712718</v>
      </c>
      <c r="P88" s="5">
        <f t="shared" si="21"/>
        <v>195137139</v>
      </c>
      <c r="Q88" s="5">
        <f t="shared" si="21"/>
        <v>0</v>
      </c>
      <c r="R88" s="5">
        <f t="shared" si="21"/>
        <v>5492058</v>
      </c>
      <c r="S88" s="5">
        <f t="shared" si="21"/>
        <v>0</v>
      </c>
      <c r="T88" s="5">
        <f t="shared" si="21"/>
        <v>62780364</v>
      </c>
      <c r="U88" s="13">
        <f t="shared" si="21"/>
        <v>592566432</v>
      </c>
    </row>
    <row r="89" spans="1:21" x14ac:dyDescent="0.25">
      <c r="A89" s="24"/>
      <c r="B89" s="32"/>
      <c r="C89" s="33"/>
      <c r="D89" s="33"/>
      <c r="E89" s="33"/>
      <c r="F89" s="33"/>
      <c r="G89" s="33"/>
      <c r="H89" s="33"/>
      <c r="I89" s="33"/>
      <c r="J89" s="34"/>
      <c r="K89" s="32"/>
      <c r="L89" s="33"/>
      <c r="M89" s="33"/>
      <c r="N89" s="33"/>
      <c r="O89" s="33"/>
      <c r="P89" s="33"/>
      <c r="Q89" s="33"/>
      <c r="R89" s="33"/>
      <c r="S89" s="33"/>
      <c r="T89" s="33"/>
      <c r="U89" s="34"/>
    </row>
    <row r="90" spans="1:21" x14ac:dyDescent="0.25">
      <c r="A90" s="22" t="s">
        <v>169</v>
      </c>
      <c r="B90" s="32"/>
      <c r="C90" s="33"/>
      <c r="D90" s="33"/>
      <c r="E90" s="33"/>
      <c r="F90" s="33"/>
      <c r="G90" s="33"/>
      <c r="H90" s="33"/>
      <c r="I90" s="33"/>
      <c r="J90" s="34"/>
      <c r="K90" s="32"/>
      <c r="L90" s="33"/>
      <c r="M90" s="33"/>
      <c r="N90" s="33"/>
      <c r="O90" s="33"/>
      <c r="P90" s="33"/>
      <c r="Q90" s="33"/>
      <c r="R90" s="33"/>
      <c r="S90" s="33"/>
      <c r="T90" s="33"/>
      <c r="U90" s="34"/>
    </row>
    <row r="91" spans="1:21" x14ac:dyDescent="0.25">
      <c r="A91" s="25" t="s">
        <v>202</v>
      </c>
      <c r="B91" s="14">
        <v>16323708</v>
      </c>
      <c r="C91" s="6">
        <v>90505276</v>
      </c>
      <c r="D91" s="6">
        <v>41640355.149999999</v>
      </c>
      <c r="E91" s="6">
        <v>74064840</v>
      </c>
      <c r="F91" s="6">
        <v>18146985.850000001</v>
      </c>
      <c r="G91" s="6">
        <v>123110687</v>
      </c>
      <c r="H91" s="6">
        <v>26420522</v>
      </c>
      <c r="I91" s="6">
        <v>1216528</v>
      </c>
      <c r="J91" s="15">
        <v>391428902</v>
      </c>
      <c r="K91" s="14">
        <v>15185100.83</v>
      </c>
      <c r="L91" s="6">
        <v>87998935.909999996</v>
      </c>
      <c r="M91" s="6">
        <v>37808498.810000002</v>
      </c>
      <c r="N91" s="6">
        <v>70390848.299999997</v>
      </c>
      <c r="O91" s="6">
        <v>21133712.170000002</v>
      </c>
      <c r="P91" s="6">
        <v>107821591.37</v>
      </c>
      <c r="Q91" s="6">
        <v>15550379.83</v>
      </c>
      <c r="R91" s="6">
        <v>1138948.56</v>
      </c>
      <c r="S91" s="6">
        <v>6625375.0800000001</v>
      </c>
      <c r="T91" s="6">
        <v>0</v>
      </c>
      <c r="U91" s="15">
        <v>363653390.86000001</v>
      </c>
    </row>
    <row r="92" spans="1:21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6" t="s">
        <v>206</v>
      </c>
      <c r="I92" s="6" t="s">
        <v>206</v>
      </c>
      <c r="J92" s="15" t="s">
        <v>206</v>
      </c>
      <c r="K92" s="14" t="s">
        <v>206</v>
      </c>
      <c r="L92" s="6" t="s">
        <v>206</v>
      </c>
      <c r="M92" s="6" t="s">
        <v>206</v>
      </c>
      <c r="N92" s="6" t="s">
        <v>206</v>
      </c>
      <c r="O92" s="6" t="s">
        <v>206</v>
      </c>
      <c r="P92" s="6" t="s">
        <v>206</v>
      </c>
      <c r="Q92" s="6" t="s">
        <v>206</v>
      </c>
      <c r="R92" s="6" t="s">
        <v>206</v>
      </c>
      <c r="S92" s="6" t="s">
        <v>206</v>
      </c>
      <c r="T92" s="6" t="s">
        <v>206</v>
      </c>
      <c r="U92" s="15" t="s">
        <v>206</v>
      </c>
    </row>
    <row r="93" spans="1:21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6" t="s">
        <v>206</v>
      </c>
      <c r="I93" s="6" t="s">
        <v>206</v>
      </c>
      <c r="J93" s="15" t="s">
        <v>206</v>
      </c>
      <c r="K93" s="14" t="s">
        <v>206</v>
      </c>
      <c r="L93" s="6" t="s">
        <v>206</v>
      </c>
      <c r="M93" s="6" t="s">
        <v>206</v>
      </c>
      <c r="N93" s="6" t="s">
        <v>206</v>
      </c>
      <c r="O93" s="6" t="s">
        <v>206</v>
      </c>
      <c r="P93" s="6" t="s">
        <v>206</v>
      </c>
      <c r="Q93" s="6" t="s">
        <v>206</v>
      </c>
      <c r="R93" s="6" t="s">
        <v>206</v>
      </c>
      <c r="S93" s="6" t="s">
        <v>206</v>
      </c>
      <c r="T93" s="6" t="s">
        <v>206</v>
      </c>
      <c r="U93" s="15" t="s">
        <v>206</v>
      </c>
    </row>
    <row r="94" spans="1:21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6" t="s">
        <v>206</v>
      </c>
      <c r="I94" s="6" t="s">
        <v>206</v>
      </c>
      <c r="J94" s="15" t="s">
        <v>206</v>
      </c>
      <c r="K94" s="14" t="s">
        <v>206</v>
      </c>
      <c r="L94" s="6" t="s">
        <v>206</v>
      </c>
      <c r="M94" s="6" t="s">
        <v>206</v>
      </c>
      <c r="N94" s="6" t="s">
        <v>206</v>
      </c>
      <c r="O94" s="6" t="s">
        <v>206</v>
      </c>
      <c r="P94" s="6" t="s">
        <v>206</v>
      </c>
      <c r="Q94" s="6" t="s">
        <v>206</v>
      </c>
      <c r="R94" s="6" t="s">
        <v>206</v>
      </c>
      <c r="S94" s="6" t="s">
        <v>206</v>
      </c>
      <c r="T94" s="6" t="s">
        <v>206</v>
      </c>
      <c r="U94" s="15" t="s">
        <v>206</v>
      </c>
    </row>
    <row r="95" spans="1:21" x14ac:dyDescent="0.25">
      <c r="A95" s="22" t="s">
        <v>157</v>
      </c>
      <c r="B95" s="12">
        <f t="shared" ref="B95:J95" si="22">SUM(B91:B94)</f>
        <v>16323708</v>
      </c>
      <c r="C95" s="5">
        <f t="shared" si="22"/>
        <v>90505276</v>
      </c>
      <c r="D95" s="5">
        <f t="shared" si="22"/>
        <v>41640355.149999999</v>
      </c>
      <c r="E95" s="5">
        <f t="shared" si="22"/>
        <v>74064840</v>
      </c>
      <c r="F95" s="5">
        <f t="shared" si="22"/>
        <v>18146985.850000001</v>
      </c>
      <c r="G95" s="5">
        <f t="shared" si="22"/>
        <v>123110687</v>
      </c>
      <c r="H95" s="5">
        <f t="shared" si="22"/>
        <v>26420522</v>
      </c>
      <c r="I95" s="5">
        <f t="shared" si="22"/>
        <v>1216528</v>
      </c>
      <c r="J95" s="13">
        <f t="shared" si="22"/>
        <v>391428902</v>
      </c>
      <c r="K95" s="12">
        <f t="shared" ref="K95:U95" si="23">SUM(K91:K94)</f>
        <v>15185100.83</v>
      </c>
      <c r="L95" s="5">
        <f t="shared" si="23"/>
        <v>87998935.909999996</v>
      </c>
      <c r="M95" s="5">
        <f t="shared" si="23"/>
        <v>37808498.810000002</v>
      </c>
      <c r="N95" s="5">
        <f t="shared" si="23"/>
        <v>70390848.299999997</v>
      </c>
      <c r="O95" s="5">
        <f t="shared" si="23"/>
        <v>21133712.170000002</v>
      </c>
      <c r="P95" s="5">
        <f t="shared" si="23"/>
        <v>107821591.37</v>
      </c>
      <c r="Q95" s="5">
        <f t="shared" si="23"/>
        <v>15550379.83</v>
      </c>
      <c r="R95" s="5">
        <f t="shared" si="23"/>
        <v>1138948.56</v>
      </c>
      <c r="S95" s="5">
        <f t="shared" si="23"/>
        <v>6625375.0800000001</v>
      </c>
      <c r="T95" s="5">
        <f t="shared" si="23"/>
        <v>0</v>
      </c>
      <c r="U95" s="13">
        <f t="shared" si="23"/>
        <v>363653390.86000001</v>
      </c>
    </row>
    <row r="96" spans="1:21" x14ac:dyDescent="0.25">
      <c r="A96" s="24"/>
      <c r="B96" s="32"/>
      <c r="C96" s="33"/>
      <c r="D96" s="33"/>
      <c r="E96" s="33"/>
      <c r="F96" s="33"/>
      <c r="G96" s="33"/>
      <c r="H96" s="33"/>
      <c r="I96" s="33"/>
      <c r="J96" s="34"/>
      <c r="K96" s="32"/>
      <c r="L96" s="33"/>
      <c r="M96" s="33"/>
      <c r="N96" s="33"/>
      <c r="O96" s="33"/>
      <c r="P96" s="33"/>
      <c r="Q96" s="33"/>
      <c r="R96" s="33"/>
      <c r="S96" s="33"/>
      <c r="T96" s="33"/>
      <c r="U96" s="34"/>
    </row>
    <row r="97" spans="1:21" x14ac:dyDescent="0.25">
      <c r="A97" s="22" t="s">
        <v>170</v>
      </c>
      <c r="B97" s="32"/>
      <c r="C97" s="33"/>
      <c r="D97" s="33"/>
      <c r="E97" s="33"/>
      <c r="F97" s="33"/>
      <c r="G97" s="33"/>
      <c r="H97" s="33"/>
      <c r="I97" s="33"/>
      <c r="J97" s="34"/>
      <c r="K97" s="32"/>
      <c r="L97" s="33"/>
      <c r="M97" s="33"/>
      <c r="N97" s="33"/>
      <c r="O97" s="33"/>
      <c r="P97" s="33"/>
      <c r="Q97" s="33"/>
      <c r="R97" s="33"/>
      <c r="S97" s="33"/>
      <c r="T97" s="33"/>
      <c r="U97" s="34"/>
    </row>
    <row r="98" spans="1:21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6" t="s">
        <v>207</v>
      </c>
      <c r="I98" s="6" t="s">
        <v>207</v>
      </c>
      <c r="J98" s="15" t="s">
        <v>207</v>
      </c>
      <c r="K98" s="14" t="s">
        <v>207</v>
      </c>
      <c r="L98" s="6" t="s">
        <v>207</v>
      </c>
      <c r="M98" s="6" t="s">
        <v>207</v>
      </c>
      <c r="N98" s="6" t="s">
        <v>207</v>
      </c>
      <c r="O98" s="6" t="s">
        <v>207</v>
      </c>
      <c r="P98" s="6" t="s">
        <v>207</v>
      </c>
      <c r="Q98" s="6" t="s">
        <v>207</v>
      </c>
      <c r="R98" s="6" t="s">
        <v>207</v>
      </c>
      <c r="S98" s="6" t="s">
        <v>207</v>
      </c>
      <c r="T98" s="6" t="s">
        <v>207</v>
      </c>
      <c r="U98" s="15" t="s">
        <v>207</v>
      </c>
    </row>
    <row r="99" spans="1:21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6" t="s">
        <v>206</v>
      </c>
      <c r="I99" s="6" t="s">
        <v>206</v>
      </c>
      <c r="J99" s="15" t="s">
        <v>206</v>
      </c>
      <c r="K99" s="14" t="s">
        <v>206</v>
      </c>
      <c r="L99" s="6" t="s">
        <v>206</v>
      </c>
      <c r="M99" s="6" t="s">
        <v>206</v>
      </c>
      <c r="N99" s="6" t="s">
        <v>206</v>
      </c>
      <c r="O99" s="6" t="s">
        <v>206</v>
      </c>
      <c r="P99" s="6" t="s">
        <v>206</v>
      </c>
      <c r="Q99" s="6" t="s">
        <v>206</v>
      </c>
      <c r="R99" s="6" t="s">
        <v>206</v>
      </c>
      <c r="S99" s="6" t="s">
        <v>206</v>
      </c>
      <c r="T99" s="6" t="s">
        <v>206</v>
      </c>
      <c r="U99" s="15" t="s">
        <v>206</v>
      </c>
    </row>
    <row r="100" spans="1:21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6" t="s">
        <v>206</v>
      </c>
      <c r="I100" s="6" t="s">
        <v>206</v>
      </c>
      <c r="J100" s="15" t="s">
        <v>206</v>
      </c>
      <c r="K100" s="14" t="s">
        <v>206</v>
      </c>
      <c r="L100" s="6" t="s">
        <v>206</v>
      </c>
      <c r="M100" s="6" t="s">
        <v>206</v>
      </c>
      <c r="N100" s="6" t="s">
        <v>206</v>
      </c>
      <c r="O100" s="6" t="s">
        <v>206</v>
      </c>
      <c r="P100" s="6" t="s">
        <v>206</v>
      </c>
      <c r="Q100" s="6" t="s">
        <v>206</v>
      </c>
      <c r="R100" s="6" t="s">
        <v>206</v>
      </c>
      <c r="S100" s="6" t="s">
        <v>206</v>
      </c>
      <c r="T100" s="6" t="s">
        <v>206</v>
      </c>
      <c r="U100" s="15" t="s">
        <v>206</v>
      </c>
    </row>
    <row r="101" spans="1:21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6" t="s">
        <v>206</v>
      </c>
      <c r="I101" s="6" t="s">
        <v>206</v>
      </c>
      <c r="J101" s="15" t="s">
        <v>206</v>
      </c>
      <c r="K101" s="14" t="s">
        <v>206</v>
      </c>
      <c r="L101" s="6" t="s">
        <v>206</v>
      </c>
      <c r="M101" s="6" t="s">
        <v>206</v>
      </c>
      <c r="N101" s="6" t="s">
        <v>206</v>
      </c>
      <c r="O101" s="6" t="s">
        <v>206</v>
      </c>
      <c r="P101" s="6" t="s">
        <v>206</v>
      </c>
      <c r="Q101" s="6" t="s">
        <v>206</v>
      </c>
      <c r="R101" s="6" t="s">
        <v>206</v>
      </c>
      <c r="S101" s="6" t="s">
        <v>206</v>
      </c>
      <c r="T101" s="6" t="s">
        <v>206</v>
      </c>
      <c r="U101" s="15" t="s">
        <v>206</v>
      </c>
    </row>
    <row r="102" spans="1:21" x14ac:dyDescent="0.25">
      <c r="A102" s="22" t="s">
        <v>157</v>
      </c>
      <c r="B102" s="12">
        <f t="shared" ref="B102:J102" si="24">SUM(B98:B101)</f>
        <v>0</v>
      </c>
      <c r="C102" s="5">
        <f t="shared" si="24"/>
        <v>0</v>
      </c>
      <c r="D102" s="5">
        <f t="shared" si="24"/>
        <v>0</v>
      </c>
      <c r="E102" s="5">
        <f t="shared" si="24"/>
        <v>0</v>
      </c>
      <c r="F102" s="5">
        <f t="shared" si="24"/>
        <v>0</v>
      </c>
      <c r="G102" s="5">
        <f t="shared" si="24"/>
        <v>0</v>
      </c>
      <c r="H102" s="5">
        <f t="shared" si="24"/>
        <v>0</v>
      </c>
      <c r="I102" s="5">
        <f t="shared" si="24"/>
        <v>0</v>
      </c>
      <c r="J102" s="13">
        <f t="shared" si="24"/>
        <v>0</v>
      </c>
      <c r="K102" s="12">
        <f t="shared" ref="K102:U102" si="25">SUM(K98:K101)</f>
        <v>0</v>
      </c>
      <c r="L102" s="5">
        <f t="shared" si="25"/>
        <v>0</v>
      </c>
      <c r="M102" s="5">
        <f t="shared" si="25"/>
        <v>0</v>
      </c>
      <c r="N102" s="5">
        <f t="shared" si="25"/>
        <v>0</v>
      </c>
      <c r="O102" s="5">
        <f t="shared" si="25"/>
        <v>0</v>
      </c>
      <c r="P102" s="5">
        <f t="shared" si="25"/>
        <v>0</v>
      </c>
      <c r="Q102" s="5">
        <f t="shared" si="25"/>
        <v>0</v>
      </c>
      <c r="R102" s="5">
        <f t="shared" si="25"/>
        <v>0</v>
      </c>
      <c r="S102" s="5">
        <f t="shared" si="25"/>
        <v>0</v>
      </c>
      <c r="T102" s="5">
        <f t="shared" si="25"/>
        <v>0</v>
      </c>
      <c r="U102" s="13">
        <f t="shared" si="25"/>
        <v>0</v>
      </c>
    </row>
    <row r="103" spans="1:21" x14ac:dyDescent="0.25">
      <c r="A103" s="24"/>
      <c r="B103" s="32"/>
      <c r="C103" s="33"/>
      <c r="D103" s="33"/>
      <c r="E103" s="33"/>
      <c r="F103" s="33"/>
      <c r="G103" s="33"/>
      <c r="H103" s="33"/>
      <c r="I103" s="33"/>
      <c r="J103" s="34"/>
      <c r="K103" s="32"/>
      <c r="L103" s="33"/>
      <c r="M103" s="33"/>
      <c r="N103" s="33"/>
      <c r="O103" s="33"/>
      <c r="P103" s="33"/>
      <c r="Q103" s="33"/>
      <c r="R103" s="33"/>
      <c r="S103" s="33"/>
      <c r="T103" s="33"/>
      <c r="U103" s="34"/>
    </row>
    <row r="104" spans="1:21" x14ac:dyDescent="0.25">
      <c r="A104" s="22" t="s">
        <v>171</v>
      </c>
      <c r="B104" s="32"/>
      <c r="C104" s="33"/>
      <c r="D104" s="33"/>
      <c r="E104" s="33"/>
      <c r="F104" s="33"/>
      <c r="G104" s="33"/>
      <c r="H104" s="33"/>
      <c r="I104" s="33"/>
      <c r="J104" s="34"/>
      <c r="K104" s="32"/>
      <c r="L104" s="33"/>
      <c r="M104" s="33"/>
      <c r="N104" s="33"/>
      <c r="O104" s="33"/>
      <c r="P104" s="33"/>
      <c r="Q104" s="33"/>
      <c r="R104" s="33"/>
      <c r="S104" s="33"/>
      <c r="T104" s="33"/>
      <c r="U104" s="34"/>
    </row>
    <row r="105" spans="1:21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6" t="s">
        <v>207</v>
      </c>
      <c r="I105" s="6" t="s">
        <v>207</v>
      </c>
      <c r="J105" s="15" t="s">
        <v>207</v>
      </c>
      <c r="K105" s="14" t="s">
        <v>207</v>
      </c>
      <c r="L105" s="6" t="s">
        <v>207</v>
      </c>
      <c r="M105" s="6" t="s">
        <v>207</v>
      </c>
      <c r="N105" s="6" t="s">
        <v>207</v>
      </c>
      <c r="O105" s="6" t="s">
        <v>207</v>
      </c>
      <c r="P105" s="6" t="s">
        <v>207</v>
      </c>
      <c r="Q105" s="6" t="s">
        <v>207</v>
      </c>
      <c r="R105" s="6" t="s">
        <v>207</v>
      </c>
      <c r="S105" s="6" t="s">
        <v>207</v>
      </c>
      <c r="T105" s="6" t="s">
        <v>207</v>
      </c>
      <c r="U105" s="15" t="s">
        <v>207</v>
      </c>
    </row>
    <row r="106" spans="1:21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6" t="s">
        <v>206</v>
      </c>
      <c r="I106" s="6" t="s">
        <v>206</v>
      </c>
      <c r="J106" s="15" t="s">
        <v>206</v>
      </c>
      <c r="K106" s="14" t="s">
        <v>206</v>
      </c>
      <c r="L106" s="6" t="s">
        <v>206</v>
      </c>
      <c r="M106" s="6" t="s">
        <v>206</v>
      </c>
      <c r="N106" s="6" t="s">
        <v>206</v>
      </c>
      <c r="O106" s="6" t="s">
        <v>206</v>
      </c>
      <c r="P106" s="6" t="s">
        <v>206</v>
      </c>
      <c r="Q106" s="6" t="s">
        <v>206</v>
      </c>
      <c r="R106" s="6" t="s">
        <v>206</v>
      </c>
      <c r="S106" s="6" t="s">
        <v>206</v>
      </c>
      <c r="T106" s="6" t="s">
        <v>206</v>
      </c>
      <c r="U106" s="15" t="s">
        <v>206</v>
      </c>
    </row>
    <row r="107" spans="1:21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6" t="s">
        <v>206</v>
      </c>
      <c r="I107" s="6" t="s">
        <v>206</v>
      </c>
      <c r="J107" s="15" t="s">
        <v>206</v>
      </c>
      <c r="K107" s="14" t="s">
        <v>206</v>
      </c>
      <c r="L107" s="6" t="s">
        <v>206</v>
      </c>
      <c r="M107" s="6" t="s">
        <v>206</v>
      </c>
      <c r="N107" s="6" t="s">
        <v>206</v>
      </c>
      <c r="O107" s="6" t="s">
        <v>206</v>
      </c>
      <c r="P107" s="6" t="s">
        <v>206</v>
      </c>
      <c r="Q107" s="6" t="s">
        <v>206</v>
      </c>
      <c r="R107" s="6" t="s">
        <v>206</v>
      </c>
      <c r="S107" s="6" t="s">
        <v>206</v>
      </c>
      <c r="T107" s="6" t="s">
        <v>206</v>
      </c>
      <c r="U107" s="15" t="s">
        <v>206</v>
      </c>
    </row>
    <row r="108" spans="1:21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6" t="s">
        <v>206</v>
      </c>
      <c r="I108" s="6" t="s">
        <v>206</v>
      </c>
      <c r="J108" s="15" t="s">
        <v>206</v>
      </c>
      <c r="K108" s="14" t="s">
        <v>206</v>
      </c>
      <c r="L108" s="6" t="s">
        <v>206</v>
      </c>
      <c r="M108" s="6" t="s">
        <v>206</v>
      </c>
      <c r="N108" s="6" t="s">
        <v>206</v>
      </c>
      <c r="O108" s="6" t="s">
        <v>206</v>
      </c>
      <c r="P108" s="6" t="s">
        <v>206</v>
      </c>
      <c r="Q108" s="6" t="s">
        <v>206</v>
      </c>
      <c r="R108" s="6" t="s">
        <v>206</v>
      </c>
      <c r="S108" s="6" t="s">
        <v>206</v>
      </c>
      <c r="T108" s="6" t="s">
        <v>206</v>
      </c>
      <c r="U108" s="15" t="s">
        <v>206</v>
      </c>
    </row>
    <row r="109" spans="1:21" x14ac:dyDescent="0.25">
      <c r="A109" s="22" t="s">
        <v>157</v>
      </c>
      <c r="B109" s="12">
        <f t="shared" ref="B109:J109" si="26">SUM(B105:B108)</f>
        <v>0</v>
      </c>
      <c r="C109" s="5">
        <f t="shared" si="26"/>
        <v>0</v>
      </c>
      <c r="D109" s="5">
        <f t="shared" si="26"/>
        <v>0</v>
      </c>
      <c r="E109" s="5">
        <f t="shared" si="26"/>
        <v>0</v>
      </c>
      <c r="F109" s="5">
        <f t="shared" si="26"/>
        <v>0</v>
      </c>
      <c r="G109" s="5">
        <f t="shared" si="26"/>
        <v>0</v>
      </c>
      <c r="H109" s="5">
        <f t="shared" si="26"/>
        <v>0</v>
      </c>
      <c r="I109" s="5">
        <f t="shared" si="26"/>
        <v>0</v>
      </c>
      <c r="J109" s="13">
        <f t="shared" si="26"/>
        <v>0</v>
      </c>
      <c r="K109" s="12">
        <f t="shared" ref="K109:U109" si="27">SUM(K105:K108)</f>
        <v>0</v>
      </c>
      <c r="L109" s="5">
        <f t="shared" si="27"/>
        <v>0</v>
      </c>
      <c r="M109" s="5">
        <f t="shared" si="27"/>
        <v>0</v>
      </c>
      <c r="N109" s="5">
        <f t="shared" si="27"/>
        <v>0</v>
      </c>
      <c r="O109" s="5">
        <f t="shared" si="27"/>
        <v>0</v>
      </c>
      <c r="P109" s="5">
        <f t="shared" si="27"/>
        <v>0</v>
      </c>
      <c r="Q109" s="5">
        <f t="shared" si="27"/>
        <v>0</v>
      </c>
      <c r="R109" s="5">
        <f t="shared" si="27"/>
        <v>0</v>
      </c>
      <c r="S109" s="5">
        <f t="shared" si="27"/>
        <v>0</v>
      </c>
      <c r="T109" s="5">
        <f t="shared" si="27"/>
        <v>0</v>
      </c>
      <c r="U109" s="13">
        <f t="shared" si="27"/>
        <v>0</v>
      </c>
    </row>
    <row r="110" spans="1:21" x14ac:dyDescent="0.25">
      <c r="A110" s="24"/>
      <c r="B110" s="32"/>
      <c r="C110" s="33"/>
      <c r="D110" s="33"/>
      <c r="E110" s="33"/>
      <c r="F110" s="33"/>
      <c r="G110" s="33"/>
      <c r="H110" s="33"/>
      <c r="I110" s="33"/>
      <c r="J110" s="34"/>
      <c r="K110" s="32"/>
      <c r="L110" s="33"/>
      <c r="M110" s="33"/>
      <c r="N110" s="33"/>
      <c r="O110" s="33"/>
      <c r="P110" s="33"/>
      <c r="Q110" s="33"/>
      <c r="R110" s="33"/>
      <c r="S110" s="33"/>
      <c r="T110" s="33"/>
      <c r="U110" s="34"/>
    </row>
    <row r="111" spans="1:21" x14ac:dyDescent="0.25">
      <c r="A111" s="22" t="s">
        <v>172</v>
      </c>
      <c r="B111" s="32"/>
      <c r="C111" s="33"/>
      <c r="D111" s="33"/>
      <c r="E111" s="33"/>
      <c r="F111" s="33"/>
      <c r="G111" s="33"/>
      <c r="H111" s="33"/>
      <c r="I111" s="33"/>
      <c r="J111" s="34"/>
      <c r="K111" s="32"/>
      <c r="L111" s="33"/>
      <c r="M111" s="33"/>
      <c r="N111" s="33"/>
      <c r="O111" s="33"/>
      <c r="P111" s="33"/>
      <c r="Q111" s="33"/>
      <c r="R111" s="33"/>
      <c r="S111" s="33"/>
      <c r="T111" s="33"/>
      <c r="U111" s="34"/>
    </row>
    <row r="112" spans="1:21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6" t="s">
        <v>207</v>
      </c>
      <c r="I112" s="6" t="s">
        <v>207</v>
      </c>
      <c r="J112" s="15" t="s">
        <v>207</v>
      </c>
      <c r="K112" s="14" t="s">
        <v>207</v>
      </c>
      <c r="L112" s="6" t="s">
        <v>207</v>
      </c>
      <c r="M112" s="6" t="s">
        <v>207</v>
      </c>
      <c r="N112" s="6" t="s">
        <v>207</v>
      </c>
      <c r="O112" s="6" t="s">
        <v>207</v>
      </c>
      <c r="P112" s="6" t="s">
        <v>207</v>
      </c>
      <c r="Q112" s="6" t="s">
        <v>207</v>
      </c>
      <c r="R112" s="6" t="s">
        <v>207</v>
      </c>
      <c r="S112" s="6" t="s">
        <v>207</v>
      </c>
      <c r="T112" s="6" t="s">
        <v>207</v>
      </c>
      <c r="U112" s="15" t="s">
        <v>207</v>
      </c>
    </row>
    <row r="113" spans="1:21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6" t="s">
        <v>206</v>
      </c>
      <c r="I113" s="6" t="s">
        <v>206</v>
      </c>
      <c r="J113" s="15" t="s">
        <v>206</v>
      </c>
      <c r="K113" s="14" t="s">
        <v>206</v>
      </c>
      <c r="L113" s="6" t="s">
        <v>206</v>
      </c>
      <c r="M113" s="6" t="s">
        <v>206</v>
      </c>
      <c r="N113" s="6" t="s">
        <v>206</v>
      </c>
      <c r="O113" s="6" t="s">
        <v>206</v>
      </c>
      <c r="P113" s="6" t="s">
        <v>206</v>
      </c>
      <c r="Q113" s="6" t="s">
        <v>206</v>
      </c>
      <c r="R113" s="6" t="s">
        <v>206</v>
      </c>
      <c r="S113" s="6" t="s">
        <v>206</v>
      </c>
      <c r="T113" s="6" t="s">
        <v>206</v>
      </c>
      <c r="U113" s="15" t="s">
        <v>206</v>
      </c>
    </row>
    <row r="114" spans="1:21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6" t="s">
        <v>206</v>
      </c>
      <c r="I114" s="6" t="s">
        <v>206</v>
      </c>
      <c r="J114" s="15" t="s">
        <v>206</v>
      </c>
      <c r="K114" s="14" t="s">
        <v>206</v>
      </c>
      <c r="L114" s="6" t="s">
        <v>206</v>
      </c>
      <c r="M114" s="6" t="s">
        <v>206</v>
      </c>
      <c r="N114" s="6" t="s">
        <v>206</v>
      </c>
      <c r="O114" s="6" t="s">
        <v>206</v>
      </c>
      <c r="P114" s="6" t="s">
        <v>206</v>
      </c>
      <c r="Q114" s="6" t="s">
        <v>206</v>
      </c>
      <c r="R114" s="6" t="s">
        <v>206</v>
      </c>
      <c r="S114" s="6" t="s">
        <v>206</v>
      </c>
      <c r="T114" s="6" t="s">
        <v>206</v>
      </c>
      <c r="U114" s="15" t="s">
        <v>206</v>
      </c>
    </row>
    <row r="115" spans="1:21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6" t="s">
        <v>206</v>
      </c>
      <c r="I115" s="6" t="s">
        <v>206</v>
      </c>
      <c r="J115" s="15" t="s">
        <v>206</v>
      </c>
      <c r="K115" s="14" t="s">
        <v>206</v>
      </c>
      <c r="L115" s="6" t="s">
        <v>206</v>
      </c>
      <c r="M115" s="6" t="s">
        <v>206</v>
      </c>
      <c r="N115" s="6" t="s">
        <v>206</v>
      </c>
      <c r="O115" s="6" t="s">
        <v>206</v>
      </c>
      <c r="P115" s="6" t="s">
        <v>206</v>
      </c>
      <c r="Q115" s="6" t="s">
        <v>206</v>
      </c>
      <c r="R115" s="6" t="s">
        <v>206</v>
      </c>
      <c r="S115" s="6" t="s">
        <v>206</v>
      </c>
      <c r="T115" s="6" t="s">
        <v>206</v>
      </c>
      <c r="U115" s="15" t="s">
        <v>206</v>
      </c>
    </row>
    <row r="116" spans="1:21" x14ac:dyDescent="0.25">
      <c r="A116" s="22" t="s">
        <v>157</v>
      </c>
      <c r="B116" s="12">
        <f t="shared" ref="B116:J116" si="28">SUM(B112:B115)</f>
        <v>0</v>
      </c>
      <c r="C116" s="5">
        <f t="shared" si="28"/>
        <v>0</v>
      </c>
      <c r="D116" s="5">
        <f t="shared" si="28"/>
        <v>0</v>
      </c>
      <c r="E116" s="5">
        <f t="shared" si="28"/>
        <v>0</v>
      </c>
      <c r="F116" s="5">
        <f t="shared" si="28"/>
        <v>0</v>
      </c>
      <c r="G116" s="5">
        <f t="shared" si="28"/>
        <v>0</v>
      </c>
      <c r="H116" s="5">
        <f t="shared" si="28"/>
        <v>0</v>
      </c>
      <c r="I116" s="5">
        <f t="shared" si="28"/>
        <v>0</v>
      </c>
      <c r="J116" s="13">
        <f t="shared" si="28"/>
        <v>0</v>
      </c>
      <c r="K116" s="12">
        <f t="shared" ref="K116:U116" si="29">SUM(K112:K115)</f>
        <v>0</v>
      </c>
      <c r="L116" s="5">
        <f t="shared" si="29"/>
        <v>0</v>
      </c>
      <c r="M116" s="5">
        <f t="shared" si="29"/>
        <v>0</v>
      </c>
      <c r="N116" s="5">
        <f t="shared" si="29"/>
        <v>0</v>
      </c>
      <c r="O116" s="5">
        <f t="shared" si="29"/>
        <v>0</v>
      </c>
      <c r="P116" s="5">
        <f t="shared" si="29"/>
        <v>0</v>
      </c>
      <c r="Q116" s="5">
        <f t="shared" si="29"/>
        <v>0</v>
      </c>
      <c r="R116" s="5">
        <f t="shared" si="29"/>
        <v>0</v>
      </c>
      <c r="S116" s="5">
        <f t="shared" si="29"/>
        <v>0</v>
      </c>
      <c r="T116" s="5">
        <f t="shared" si="29"/>
        <v>0</v>
      </c>
      <c r="U116" s="13">
        <f t="shared" si="29"/>
        <v>0</v>
      </c>
    </row>
    <row r="117" spans="1:21" x14ac:dyDescent="0.25">
      <c r="A117" s="24"/>
      <c r="B117" s="32"/>
      <c r="C117" s="33"/>
      <c r="D117" s="33"/>
      <c r="E117" s="33"/>
      <c r="F117" s="33"/>
      <c r="G117" s="33"/>
      <c r="H117" s="33"/>
      <c r="I117" s="33"/>
      <c r="J117" s="34"/>
      <c r="K117" s="32"/>
      <c r="L117" s="33"/>
      <c r="M117" s="33"/>
      <c r="N117" s="33"/>
      <c r="O117" s="33"/>
      <c r="P117" s="33"/>
      <c r="Q117" s="33"/>
      <c r="R117" s="33"/>
      <c r="S117" s="33"/>
      <c r="T117" s="33"/>
      <c r="U117" s="34"/>
    </row>
    <row r="118" spans="1:21" x14ac:dyDescent="0.25">
      <c r="A118" s="22" t="s">
        <v>173</v>
      </c>
      <c r="B118" s="32"/>
      <c r="C118" s="33"/>
      <c r="D118" s="33"/>
      <c r="E118" s="33"/>
      <c r="F118" s="33"/>
      <c r="G118" s="33"/>
      <c r="H118" s="33"/>
      <c r="I118" s="33"/>
      <c r="J118" s="34"/>
      <c r="K118" s="32"/>
      <c r="L118" s="33"/>
      <c r="M118" s="33"/>
      <c r="N118" s="33"/>
      <c r="O118" s="33"/>
      <c r="P118" s="33"/>
      <c r="Q118" s="33"/>
      <c r="R118" s="33"/>
      <c r="S118" s="33"/>
      <c r="T118" s="33"/>
      <c r="U118" s="34"/>
    </row>
    <row r="119" spans="1:21" x14ac:dyDescent="0.25">
      <c r="A119" s="25" t="s">
        <v>202</v>
      </c>
      <c r="B119" s="14">
        <v>19759344</v>
      </c>
      <c r="C119" s="6">
        <v>102101184</v>
      </c>
      <c r="D119" s="6">
        <v>80823909.620000005</v>
      </c>
      <c r="E119" s="6">
        <v>89587008</v>
      </c>
      <c r="F119" s="6">
        <v>16611737.380000001</v>
      </c>
      <c r="G119" s="6">
        <v>238797479.21000001</v>
      </c>
      <c r="H119" s="6">
        <v>14599668</v>
      </c>
      <c r="I119" s="6">
        <v>1503737</v>
      </c>
      <c r="J119" s="15">
        <v>563784067.21000004</v>
      </c>
      <c r="K119" s="14">
        <v>19140286.079999998</v>
      </c>
      <c r="L119" s="6">
        <v>99846480.519999996</v>
      </c>
      <c r="M119" s="6">
        <v>76309614.209999993</v>
      </c>
      <c r="N119" s="6">
        <v>85994853.379999995</v>
      </c>
      <c r="O119" s="6">
        <v>14060872.300000001</v>
      </c>
      <c r="P119" s="6">
        <v>211406021.28999999</v>
      </c>
      <c r="Q119" s="6">
        <v>8005507.6900000004</v>
      </c>
      <c r="R119" s="6">
        <v>1536118.86</v>
      </c>
      <c r="S119" s="6">
        <v>6810495.3399999999</v>
      </c>
      <c r="T119" s="6">
        <v>0</v>
      </c>
      <c r="U119" s="15">
        <v>523110249.67000002</v>
      </c>
    </row>
    <row r="120" spans="1:21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6" t="s">
        <v>206</v>
      </c>
      <c r="I120" s="6" t="s">
        <v>206</v>
      </c>
      <c r="J120" s="15" t="s">
        <v>206</v>
      </c>
      <c r="K120" s="14" t="s">
        <v>206</v>
      </c>
      <c r="L120" s="6" t="s">
        <v>206</v>
      </c>
      <c r="M120" s="6" t="s">
        <v>206</v>
      </c>
      <c r="N120" s="6" t="s">
        <v>206</v>
      </c>
      <c r="O120" s="6" t="s">
        <v>206</v>
      </c>
      <c r="P120" s="6" t="s">
        <v>206</v>
      </c>
      <c r="Q120" s="6" t="s">
        <v>206</v>
      </c>
      <c r="R120" s="6" t="s">
        <v>206</v>
      </c>
      <c r="S120" s="6" t="s">
        <v>206</v>
      </c>
      <c r="T120" s="6" t="s">
        <v>206</v>
      </c>
      <c r="U120" s="15" t="s">
        <v>206</v>
      </c>
    </row>
    <row r="121" spans="1:21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6" t="s">
        <v>206</v>
      </c>
      <c r="I121" s="6" t="s">
        <v>206</v>
      </c>
      <c r="J121" s="15" t="s">
        <v>206</v>
      </c>
      <c r="K121" s="14" t="s">
        <v>206</v>
      </c>
      <c r="L121" s="6" t="s">
        <v>206</v>
      </c>
      <c r="M121" s="6" t="s">
        <v>206</v>
      </c>
      <c r="N121" s="6" t="s">
        <v>206</v>
      </c>
      <c r="O121" s="6" t="s">
        <v>206</v>
      </c>
      <c r="P121" s="6" t="s">
        <v>206</v>
      </c>
      <c r="Q121" s="6" t="s">
        <v>206</v>
      </c>
      <c r="R121" s="6" t="s">
        <v>206</v>
      </c>
      <c r="S121" s="6" t="s">
        <v>206</v>
      </c>
      <c r="T121" s="6" t="s">
        <v>206</v>
      </c>
      <c r="U121" s="15" t="s">
        <v>206</v>
      </c>
    </row>
    <row r="122" spans="1:21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6" t="s">
        <v>206</v>
      </c>
      <c r="I122" s="6" t="s">
        <v>206</v>
      </c>
      <c r="J122" s="15" t="s">
        <v>206</v>
      </c>
      <c r="K122" s="14" t="s">
        <v>206</v>
      </c>
      <c r="L122" s="6" t="s">
        <v>206</v>
      </c>
      <c r="M122" s="6" t="s">
        <v>206</v>
      </c>
      <c r="N122" s="6" t="s">
        <v>206</v>
      </c>
      <c r="O122" s="6" t="s">
        <v>206</v>
      </c>
      <c r="P122" s="6" t="s">
        <v>206</v>
      </c>
      <c r="Q122" s="6" t="s">
        <v>206</v>
      </c>
      <c r="R122" s="6" t="s">
        <v>206</v>
      </c>
      <c r="S122" s="6" t="s">
        <v>206</v>
      </c>
      <c r="T122" s="6" t="s">
        <v>206</v>
      </c>
      <c r="U122" s="15" t="s">
        <v>206</v>
      </c>
    </row>
    <row r="123" spans="1:21" x14ac:dyDescent="0.25">
      <c r="A123" s="22" t="s">
        <v>157</v>
      </c>
      <c r="B123" s="12">
        <f t="shared" ref="B123:J123" si="30">SUM(B119:B122)</f>
        <v>19759344</v>
      </c>
      <c r="C123" s="5">
        <f t="shared" si="30"/>
        <v>102101184</v>
      </c>
      <c r="D123" s="5">
        <f t="shared" si="30"/>
        <v>80823909.620000005</v>
      </c>
      <c r="E123" s="5">
        <f t="shared" si="30"/>
        <v>89587008</v>
      </c>
      <c r="F123" s="5">
        <f t="shared" si="30"/>
        <v>16611737.380000001</v>
      </c>
      <c r="G123" s="5">
        <f t="shared" si="30"/>
        <v>238797479.21000001</v>
      </c>
      <c r="H123" s="5">
        <f t="shared" si="30"/>
        <v>14599668</v>
      </c>
      <c r="I123" s="5">
        <f t="shared" si="30"/>
        <v>1503737</v>
      </c>
      <c r="J123" s="13">
        <f t="shared" si="30"/>
        <v>563784067.21000004</v>
      </c>
      <c r="K123" s="12">
        <f t="shared" ref="K123:U123" si="31">SUM(K119:K122)</f>
        <v>19140286.079999998</v>
      </c>
      <c r="L123" s="5">
        <f t="shared" si="31"/>
        <v>99846480.519999996</v>
      </c>
      <c r="M123" s="5">
        <f t="shared" si="31"/>
        <v>76309614.209999993</v>
      </c>
      <c r="N123" s="5">
        <f t="shared" si="31"/>
        <v>85994853.379999995</v>
      </c>
      <c r="O123" s="5">
        <f t="shared" si="31"/>
        <v>14060872.300000001</v>
      </c>
      <c r="P123" s="5">
        <f t="shared" si="31"/>
        <v>211406021.28999999</v>
      </c>
      <c r="Q123" s="5">
        <f t="shared" si="31"/>
        <v>8005507.6900000004</v>
      </c>
      <c r="R123" s="5">
        <f t="shared" si="31"/>
        <v>1536118.86</v>
      </c>
      <c r="S123" s="5">
        <f t="shared" si="31"/>
        <v>6810495.3399999999</v>
      </c>
      <c r="T123" s="5">
        <f t="shared" si="31"/>
        <v>0</v>
      </c>
      <c r="U123" s="13">
        <f t="shared" si="31"/>
        <v>523110249.67000002</v>
      </c>
    </row>
    <row r="124" spans="1:21" x14ac:dyDescent="0.25">
      <c r="A124" s="24"/>
      <c r="B124" s="32"/>
      <c r="C124" s="33"/>
      <c r="D124" s="33"/>
      <c r="E124" s="33"/>
      <c r="F124" s="33"/>
      <c r="G124" s="33"/>
      <c r="H124" s="33"/>
      <c r="I124" s="33"/>
      <c r="J124" s="34"/>
      <c r="K124" s="32"/>
      <c r="L124" s="33"/>
      <c r="M124" s="33"/>
      <c r="N124" s="33"/>
      <c r="O124" s="33"/>
      <c r="P124" s="33"/>
      <c r="Q124" s="33"/>
      <c r="R124" s="33"/>
      <c r="S124" s="33"/>
      <c r="T124" s="33"/>
      <c r="U124" s="34"/>
    </row>
    <row r="125" spans="1:21" x14ac:dyDescent="0.25">
      <c r="A125" s="22" t="s">
        <v>175</v>
      </c>
      <c r="B125" s="32"/>
      <c r="C125" s="33"/>
      <c r="D125" s="33"/>
      <c r="E125" s="33"/>
      <c r="F125" s="33"/>
      <c r="G125" s="33"/>
      <c r="H125" s="33"/>
      <c r="I125" s="33"/>
      <c r="J125" s="34"/>
      <c r="K125" s="32"/>
      <c r="L125" s="33"/>
      <c r="M125" s="33"/>
      <c r="N125" s="33"/>
      <c r="O125" s="33"/>
      <c r="P125" s="33"/>
      <c r="Q125" s="33"/>
      <c r="R125" s="33"/>
      <c r="S125" s="33"/>
      <c r="T125" s="33"/>
      <c r="U125" s="34"/>
    </row>
    <row r="126" spans="1:21" x14ac:dyDescent="0.25">
      <c r="A126" s="25" t="s">
        <v>202</v>
      </c>
      <c r="B126" s="14">
        <v>59328462</v>
      </c>
      <c r="C126" s="6">
        <v>335429358</v>
      </c>
      <c r="D126" s="6">
        <v>98570882</v>
      </c>
      <c r="E126" s="6">
        <v>145086906</v>
      </c>
      <c r="F126" s="6">
        <v>67150015</v>
      </c>
      <c r="G126" s="6">
        <v>262902190</v>
      </c>
      <c r="H126" s="6">
        <v>190863431</v>
      </c>
      <c r="I126" s="6">
        <v>35014077</v>
      </c>
      <c r="J126" s="15">
        <v>1194345321</v>
      </c>
      <c r="K126" s="14">
        <v>43578999</v>
      </c>
      <c r="L126" s="6">
        <v>328450041</v>
      </c>
      <c r="M126" s="6">
        <v>96001328</v>
      </c>
      <c r="N126" s="6">
        <v>137463538</v>
      </c>
      <c r="O126" s="6">
        <v>21530797</v>
      </c>
      <c r="P126" s="6">
        <v>226878836</v>
      </c>
      <c r="Q126" s="6">
        <v>0</v>
      </c>
      <c r="R126" s="6">
        <v>14511768</v>
      </c>
      <c r="S126" s="6">
        <v>-3407158</v>
      </c>
      <c r="T126" s="6">
        <v>274834636</v>
      </c>
      <c r="U126" s="15">
        <v>1139842785</v>
      </c>
    </row>
    <row r="127" spans="1:21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6" t="s">
        <v>206</v>
      </c>
      <c r="I127" s="6" t="s">
        <v>206</v>
      </c>
      <c r="J127" s="15" t="s">
        <v>206</v>
      </c>
      <c r="K127" s="14" t="s">
        <v>206</v>
      </c>
      <c r="L127" s="6" t="s">
        <v>206</v>
      </c>
      <c r="M127" s="6" t="s">
        <v>206</v>
      </c>
      <c r="N127" s="6" t="s">
        <v>206</v>
      </c>
      <c r="O127" s="6" t="s">
        <v>206</v>
      </c>
      <c r="P127" s="6" t="s">
        <v>206</v>
      </c>
      <c r="Q127" s="6" t="s">
        <v>206</v>
      </c>
      <c r="R127" s="6" t="s">
        <v>206</v>
      </c>
      <c r="S127" s="6" t="s">
        <v>206</v>
      </c>
      <c r="T127" s="6" t="s">
        <v>206</v>
      </c>
      <c r="U127" s="15" t="s">
        <v>206</v>
      </c>
    </row>
    <row r="128" spans="1:21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6" t="s">
        <v>206</v>
      </c>
      <c r="I128" s="6" t="s">
        <v>206</v>
      </c>
      <c r="J128" s="15" t="s">
        <v>206</v>
      </c>
      <c r="K128" s="14" t="s">
        <v>206</v>
      </c>
      <c r="L128" s="6" t="s">
        <v>206</v>
      </c>
      <c r="M128" s="6" t="s">
        <v>206</v>
      </c>
      <c r="N128" s="6" t="s">
        <v>206</v>
      </c>
      <c r="O128" s="6" t="s">
        <v>206</v>
      </c>
      <c r="P128" s="6" t="s">
        <v>206</v>
      </c>
      <c r="Q128" s="6" t="s">
        <v>206</v>
      </c>
      <c r="R128" s="6" t="s">
        <v>206</v>
      </c>
      <c r="S128" s="6" t="s">
        <v>206</v>
      </c>
      <c r="T128" s="6" t="s">
        <v>206</v>
      </c>
      <c r="U128" s="15" t="s">
        <v>206</v>
      </c>
    </row>
    <row r="129" spans="1:21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6" t="s">
        <v>206</v>
      </c>
      <c r="I129" s="6" t="s">
        <v>206</v>
      </c>
      <c r="J129" s="15" t="s">
        <v>206</v>
      </c>
      <c r="K129" s="14" t="s">
        <v>206</v>
      </c>
      <c r="L129" s="6" t="s">
        <v>206</v>
      </c>
      <c r="M129" s="6" t="s">
        <v>206</v>
      </c>
      <c r="N129" s="6" t="s">
        <v>206</v>
      </c>
      <c r="O129" s="6" t="s">
        <v>206</v>
      </c>
      <c r="P129" s="6" t="s">
        <v>206</v>
      </c>
      <c r="Q129" s="6" t="s">
        <v>206</v>
      </c>
      <c r="R129" s="6" t="s">
        <v>206</v>
      </c>
      <c r="S129" s="6" t="s">
        <v>206</v>
      </c>
      <c r="T129" s="6" t="s">
        <v>206</v>
      </c>
      <c r="U129" s="15" t="s">
        <v>206</v>
      </c>
    </row>
    <row r="130" spans="1:21" x14ac:dyDescent="0.25">
      <c r="A130" s="22" t="s">
        <v>157</v>
      </c>
      <c r="B130" s="12">
        <f t="shared" ref="B130:J130" si="32">SUM(B126:B129)</f>
        <v>59328462</v>
      </c>
      <c r="C130" s="5">
        <f t="shared" si="32"/>
        <v>335429358</v>
      </c>
      <c r="D130" s="5">
        <f t="shared" si="32"/>
        <v>98570882</v>
      </c>
      <c r="E130" s="5">
        <f t="shared" si="32"/>
        <v>145086906</v>
      </c>
      <c r="F130" s="5">
        <f t="shared" si="32"/>
        <v>67150015</v>
      </c>
      <c r="G130" s="5">
        <f t="shared" si="32"/>
        <v>262902190</v>
      </c>
      <c r="H130" s="5">
        <f t="shared" si="32"/>
        <v>190863431</v>
      </c>
      <c r="I130" s="5">
        <f t="shared" si="32"/>
        <v>35014077</v>
      </c>
      <c r="J130" s="13">
        <f t="shared" si="32"/>
        <v>1194345321</v>
      </c>
      <c r="K130" s="12">
        <f t="shared" ref="K130:U130" si="33">SUM(K126:K129)</f>
        <v>43578999</v>
      </c>
      <c r="L130" s="5">
        <f t="shared" si="33"/>
        <v>328450041</v>
      </c>
      <c r="M130" s="5">
        <f t="shared" si="33"/>
        <v>96001328</v>
      </c>
      <c r="N130" s="5">
        <f t="shared" si="33"/>
        <v>137463538</v>
      </c>
      <c r="O130" s="5">
        <f t="shared" si="33"/>
        <v>21530797</v>
      </c>
      <c r="P130" s="5">
        <f t="shared" si="33"/>
        <v>226878836</v>
      </c>
      <c r="Q130" s="5">
        <f t="shared" si="33"/>
        <v>0</v>
      </c>
      <c r="R130" s="5">
        <f t="shared" si="33"/>
        <v>14511768</v>
      </c>
      <c r="S130" s="5">
        <f t="shared" si="33"/>
        <v>-3407158</v>
      </c>
      <c r="T130" s="5">
        <f t="shared" si="33"/>
        <v>274834636</v>
      </c>
      <c r="U130" s="13">
        <f t="shared" si="33"/>
        <v>1139842785</v>
      </c>
    </row>
    <row r="131" spans="1:21" x14ac:dyDescent="0.25">
      <c r="A131" s="24"/>
      <c r="B131" s="32"/>
      <c r="C131" s="33"/>
      <c r="D131" s="33"/>
      <c r="E131" s="33"/>
      <c r="F131" s="33"/>
      <c r="G131" s="33"/>
      <c r="H131" s="33"/>
      <c r="I131" s="33"/>
      <c r="J131" s="34"/>
      <c r="K131" s="32"/>
      <c r="L131" s="33"/>
      <c r="M131" s="33"/>
      <c r="N131" s="33"/>
      <c r="O131" s="33"/>
      <c r="P131" s="33"/>
      <c r="Q131" s="33"/>
      <c r="R131" s="33"/>
      <c r="S131" s="33"/>
      <c r="T131" s="33"/>
      <c r="U131" s="34"/>
    </row>
    <row r="132" spans="1:21" x14ac:dyDescent="0.25">
      <c r="A132" s="22" t="s">
        <v>174</v>
      </c>
      <c r="B132" s="32"/>
      <c r="C132" s="33"/>
      <c r="D132" s="33"/>
      <c r="E132" s="33"/>
      <c r="F132" s="33"/>
      <c r="G132" s="33"/>
      <c r="H132" s="33"/>
      <c r="I132" s="33"/>
      <c r="J132" s="34"/>
      <c r="K132" s="32"/>
      <c r="L132" s="33"/>
      <c r="M132" s="33"/>
      <c r="N132" s="33"/>
      <c r="O132" s="33"/>
      <c r="P132" s="33"/>
      <c r="Q132" s="33"/>
      <c r="R132" s="33"/>
      <c r="S132" s="33"/>
      <c r="T132" s="33"/>
      <c r="U132" s="34"/>
    </row>
    <row r="133" spans="1:21" x14ac:dyDescent="0.25">
      <c r="A133" s="25" t="s">
        <v>202</v>
      </c>
      <c r="B133" s="14">
        <v>42512804</v>
      </c>
      <c r="C133" s="6">
        <v>152657871</v>
      </c>
      <c r="D133" s="6">
        <v>46529544</v>
      </c>
      <c r="E133" s="6">
        <v>94550383</v>
      </c>
      <c r="F133" s="6">
        <v>39064204</v>
      </c>
      <c r="G133" s="6">
        <v>136680347</v>
      </c>
      <c r="H133" s="6">
        <v>34428971</v>
      </c>
      <c r="I133" s="6">
        <v>5760845</v>
      </c>
      <c r="J133" s="15">
        <v>552184969</v>
      </c>
      <c r="K133" s="14">
        <v>36246639</v>
      </c>
      <c r="L133" s="6">
        <v>120053755</v>
      </c>
      <c r="M133" s="6">
        <v>39536114</v>
      </c>
      <c r="N133" s="6">
        <v>85393069</v>
      </c>
      <c r="O133" s="6">
        <v>34470894</v>
      </c>
      <c r="P133" s="6">
        <v>112678205</v>
      </c>
      <c r="Q133" s="6">
        <v>22670502</v>
      </c>
      <c r="R133" s="6">
        <v>5760845</v>
      </c>
      <c r="S133" s="6">
        <v>22189952</v>
      </c>
      <c r="T133" s="6">
        <v>536984</v>
      </c>
      <c r="U133" s="15">
        <v>479536959</v>
      </c>
    </row>
    <row r="134" spans="1:21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6" t="s">
        <v>206</v>
      </c>
      <c r="I134" s="6" t="s">
        <v>206</v>
      </c>
      <c r="J134" s="15" t="s">
        <v>206</v>
      </c>
      <c r="K134" s="14" t="s">
        <v>206</v>
      </c>
      <c r="L134" s="6" t="s">
        <v>206</v>
      </c>
      <c r="M134" s="6" t="s">
        <v>206</v>
      </c>
      <c r="N134" s="6" t="s">
        <v>206</v>
      </c>
      <c r="O134" s="6" t="s">
        <v>206</v>
      </c>
      <c r="P134" s="6" t="s">
        <v>206</v>
      </c>
      <c r="Q134" s="6" t="s">
        <v>206</v>
      </c>
      <c r="R134" s="6" t="s">
        <v>206</v>
      </c>
      <c r="S134" s="6" t="s">
        <v>206</v>
      </c>
      <c r="T134" s="6" t="s">
        <v>206</v>
      </c>
      <c r="U134" s="15" t="s">
        <v>206</v>
      </c>
    </row>
    <row r="135" spans="1:21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6" t="s">
        <v>206</v>
      </c>
      <c r="I135" s="6" t="s">
        <v>206</v>
      </c>
      <c r="J135" s="15" t="s">
        <v>206</v>
      </c>
      <c r="K135" s="14" t="s">
        <v>206</v>
      </c>
      <c r="L135" s="6" t="s">
        <v>206</v>
      </c>
      <c r="M135" s="6" t="s">
        <v>206</v>
      </c>
      <c r="N135" s="6" t="s">
        <v>206</v>
      </c>
      <c r="O135" s="6" t="s">
        <v>206</v>
      </c>
      <c r="P135" s="6" t="s">
        <v>206</v>
      </c>
      <c r="Q135" s="6" t="s">
        <v>206</v>
      </c>
      <c r="R135" s="6" t="s">
        <v>206</v>
      </c>
      <c r="S135" s="6" t="s">
        <v>206</v>
      </c>
      <c r="T135" s="6" t="s">
        <v>206</v>
      </c>
      <c r="U135" s="15" t="s">
        <v>206</v>
      </c>
    </row>
    <row r="136" spans="1:21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6" t="s">
        <v>206</v>
      </c>
      <c r="I136" s="6" t="s">
        <v>206</v>
      </c>
      <c r="J136" s="15" t="s">
        <v>206</v>
      </c>
      <c r="K136" s="14" t="s">
        <v>206</v>
      </c>
      <c r="L136" s="6" t="s">
        <v>206</v>
      </c>
      <c r="M136" s="6" t="s">
        <v>206</v>
      </c>
      <c r="N136" s="6" t="s">
        <v>206</v>
      </c>
      <c r="O136" s="6" t="s">
        <v>206</v>
      </c>
      <c r="P136" s="6" t="s">
        <v>206</v>
      </c>
      <c r="Q136" s="6" t="s">
        <v>206</v>
      </c>
      <c r="R136" s="6" t="s">
        <v>206</v>
      </c>
      <c r="S136" s="6" t="s">
        <v>206</v>
      </c>
      <c r="T136" s="6" t="s">
        <v>206</v>
      </c>
      <c r="U136" s="15" t="s">
        <v>206</v>
      </c>
    </row>
    <row r="137" spans="1:21" x14ac:dyDescent="0.25">
      <c r="A137" s="22" t="s">
        <v>157</v>
      </c>
      <c r="B137" s="12">
        <f t="shared" ref="B137:J137" si="34">SUM(B133:B136)</f>
        <v>42512804</v>
      </c>
      <c r="C137" s="5">
        <f t="shared" si="34"/>
        <v>152657871</v>
      </c>
      <c r="D137" s="5">
        <f t="shared" si="34"/>
        <v>46529544</v>
      </c>
      <c r="E137" s="5">
        <f t="shared" si="34"/>
        <v>94550383</v>
      </c>
      <c r="F137" s="5">
        <f t="shared" si="34"/>
        <v>39064204</v>
      </c>
      <c r="G137" s="5">
        <f t="shared" si="34"/>
        <v>136680347</v>
      </c>
      <c r="H137" s="5">
        <f t="shared" si="34"/>
        <v>34428971</v>
      </c>
      <c r="I137" s="5">
        <f t="shared" si="34"/>
        <v>5760845</v>
      </c>
      <c r="J137" s="13">
        <f t="shared" si="34"/>
        <v>552184969</v>
      </c>
      <c r="K137" s="12">
        <f t="shared" ref="K137:U137" si="35">SUM(K133:K136)</f>
        <v>36246639</v>
      </c>
      <c r="L137" s="5">
        <f t="shared" si="35"/>
        <v>120053755</v>
      </c>
      <c r="M137" s="5">
        <f t="shared" si="35"/>
        <v>39536114</v>
      </c>
      <c r="N137" s="5">
        <f t="shared" si="35"/>
        <v>85393069</v>
      </c>
      <c r="O137" s="5">
        <f t="shared" si="35"/>
        <v>34470894</v>
      </c>
      <c r="P137" s="5">
        <f t="shared" si="35"/>
        <v>112678205</v>
      </c>
      <c r="Q137" s="5">
        <f t="shared" si="35"/>
        <v>22670502</v>
      </c>
      <c r="R137" s="5">
        <f t="shared" si="35"/>
        <v>5760845</v>
      </c>
      <c r="S137" s="5">
        <f t="shared" si="35"/>
        <v>22189952</v>
      </c>
      <c r="T137" s="5">
        <f t="shared" si="35"/>
        <v>536984</v>
      </c>
      <c r="U137" s="13">
        <f t="shared" si="35"/>
        <v>479536959</v>
      </c>
    </row>
    <row r="138" spans="1:21" x14ac:dyDescent="0.25">
      <c r="A138" s="24"/>
      <c r="B138" s="32"/>
      <c r="C138" s="33"/>
      <c r="D138" s="33"/>
      <c r="E138" s="33"/>
      <c r="F138" s="33"/>
      <c r="G138" s="33"/>
      <c r="H138" s="33"/>
      <c r="I138" s="33"/>
      <c r="J138" s="34"/>
      <c r="K138" s="32"/>
      <c r="L138" s="33"/>
      <c r="M138" s="33"/>
      <c r="N138" s="33"/>
      <c r="O138" s="33"/>
      <c r="P138" s="33"/>
      <c r="Q138" s="33"/>
      <c r="R138" s="33"/>
      <c r="S138" s="33"/>
      <c r="T138" s="33"/>
      <c r="U138" s="34"/>
    </row>
    <row r="139" spans="1:21" x14ac:dyDescent="0.25">
      <c r="A139" s="22" t="s">
        <v>176</v>
      </c>
      <c r="B139" s="32"/>
      <c r="C139" s="33"/>
      <c r="D139" s="33"/>
      <c r="E139" s="33"/>
      <c r="F139" s="33"/>
      <c r="G139" s="33"/>
      <c r="H139" s="33"/>
      <c r="I139" s="33"/>
      <c r="J139" s="34"/>
      <c r="K139" s="32"/>
      <c r="L139" s="33"/>
      <c r="M139" s="33"/>
      <c r="N139" s="33"/>
      <c r="O139" s="33"/>
      <c r="P139" s="33"/>
      <c r="Q139" s="33"/>
      <c r="R139" s="33"/>
      <c r="S139" s="33"/>
      <c r="T139" s="33"/>
      <c r="U139" s="34"/>
    </row>
    <row r="140" spans="1:21" x14ac:dyDescent="0.25">
      <c r="A140" s="25" t="s">
        <v>202</v>
      </c>
      <c r="B140" s="14">
        <v>28039765.969999999</v>
      </c>
      <c r="C140" s="6">
        <v>99200438.920000002</v>
      </c>
      <c r="D140" s="6">
        <v>50104406.799999997</v>
      </c>
      <c r="E140" s="6">
        <v>81443341</v>
      </c>
      <c r="F140" s="6">
        <v>5329389.21</v>
      </c>
      <c r="G140" s="6">
        <v>70404148.010000005</v>
      </c>
      <c r="H140" s="6">
        <v>20797876</v>
      </c>
      <c r="I140" s="6">
        <v>2985171</v>
      </c>
      <c r="J140" s="15">
        <v>358304536.91000003</v>
      </c>
      <c r="K140" s="14">
        <v>27235582.399999999</v>
      </c>
      <c r="L140" s="6">
        <v>97390187.5</v>
      </c>
      <c r="M140" s="6">
        <v>48303956.799999997</v>
      </c>
      <c r="N140" s="6">
        <v>77680715.140000001</v>
      </c>
      <c r="O140" s="6">
        <v>-37641.35</v>
      </c>
      <c r="P140" s="6">
        <v>62714424.100000001</v>
      </c>
      <c r="Q140" s="6">
        <v>11456949.130000001</v>
      </c>
      <c r="R140" s="6">
        <v>3341547.68</v>
      </c>
      <c r="S140" s="6">
        <v>7646168.5</v>
      </c>
      <c r="T140" s="6">
        <v>0</v>
      </c>
      <c r="U140" s="15">
        <v>335731889.89999998</v>
      </c>
    </row>
    <row r="141" spans="1:21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6" t="s">
        <v>206</v>
      </c>
      <c r="I141" s="6" t="s">
        <v>206</v>
      </c>
      <c r="J141" s="15" t="s">
        <v>206</v>
      </c>
      <c r="K141" s="14" t="s">
        <v>206</v>
      </c>
      <c r="L141" s="6" t="s">
        <v>206</v>
      </c>
      <c r="M141" s="6" t="s">
        <v>206</v>
      </c>
      <c r="N141" s="6" t="s">
        <v>206</v>
      </c>
      <c r="O141" s="6" t="s">
        <v>206</v>
      </c>
      <c r="P141" s="6" t="s">
        <v>206</v>
      </c>
      <c r="Q141" s="6" t="s">
        <v>206</v>
      </c>
      <c r="R141" s="6" t="s">
        <v>206</v>
      </c>
      <c r="S141" s="6" t="s">
        <v>206</v>
      </c>
      <c r="T141" s="6" t="s">
        <v>206</v>
      </c>
      <c r="U141" s="15" t="s">
        <v>206</v>
      </c>
    </row>
    <row r="142" spans="1:21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6" t="s">
        <v>206</v>
      </c>
      <c r="I142" s="6" t="s">
        <v>206</v>
      </c>
      <c r="J142" s="15" t="s">
        <v>206</v>
      </c>
      <c r="K142" s="14" t="s">
        <v>206</v>
      </c>
      <c r="L142" s="6" t="s">
        <v>206</v>
      </c>
      <c r="M142" s="6" t="s">
        <v>206</v>
      </c>
      <c r="N142" s="6" t="s">
        <v>206</v>
      </c>
      <c r="O142" s="6" t="s">
        <v>206</v>
      </c>
      <c r="P142" s="6" t="s">
        <v>206</v>
      </c>
      <c r="Q142" s="6" t="s">
        <v>206</v>
      </c>
      <c r="R142" s="6" t="s">
        <v>206</v>
      </c>
      <c r="S142" s="6" t="s">
        <v>206</v>
      </c>
      <c r="T142" s="6" t="s">
        <v>206</v>
      </c>
      <c r="U142" s="15" t="s">
        <v>206</v>
      </c>
    </row>
    <row r="143" spans="1:21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6" t="s">
        <v>206</v>
      </c>
      <c r="I143" s="6" t="s">
        <v>206</v>
      </c>
      <c r="J143" s="15" t="s">
        <v>206</v>
      </c>
      <c r="K143" s="14" t="s">
        <v>206</v>
      </c>
      <c r="L143" s="6" t="s">
        <v>206</v>
      </c>
      <c r="M143" s="6" t="s">
        <v>206</v>
      </c>
      <c r="N143" s="6" t="s">
        <v>206</v>
      </c>
      <c r="O143" s="6" t="s">
        <v>206</v>
      </c>
      <c r="P143" s="6" t="s">
        <v>206</v>
      </c>
      <c r="Q143" s="6" t="s">
        <v>206</v>
      </c>
      <c r="R143" s="6" t="s">
        <v>206</v>
      </c>
      <c r="S143" s="6" t="s">
        <v>206</v>
      </c>
      <c r="T143" s="6" t="s">
        <v>206</v>
      </c>
      <c r="U143" s="15" t="s">
        <v>206</v>
      </c>
    </row>
    <row r="144" spans="1:21" x14ac:dyDescent="0.25">
      <c r="A144" s="22" t="s">
        <v>157</v>
      </c>
      <c r="B144" s="12">
        <f t="shared" ref="B144:J144" si="36">SUM(B140:B143)</f>
        <v>28039765.969999999</v>
      </c>
      <c r="C144" s="5">
        <f t="shared" si="36"/>
        <v>99200438.920000002</v>
      </c>
      <c r="D144" s="5">
        <f t="shared" si="36"/>
        <v>50104406.799999997</v>
      </c>
      <c r="E144" s="5">
        <f t="shared" si="36"/>
        <v>81443341</v>
      </c>
      <c r="F144" s="5">
        <f t="shared" si="36"/>
        <v>5329389.21</v>
      </c>
      <c r="G144" s="5">
        <f t="shared" si="36"/>
        <v>70404148.010000005</v>
      </c>
      <c r="H144" s="5">
        <f t="shared" si="36"/>
        <v>20797876</v>
      </c>
      <c r="I144" s="5">
        <f t="shared" si="36"/>
        <v>2985171</v>
      </c>
      <c r="J144" s="13">
        <f t="shared" si="36"/>
        <v>358304536.91000003</v>
      </c>
      <c r="K144" s="12">
        <f t="shared" ref="K144:U144" si="37">SUM(K140:K143)</f>
        <v>27235582.399999999</v>
      </c>
      <c r="L144" s="5">
        <f t="shared" si="37"/>
        <v>97390187.5</v>
      </c>
      <c r="M144" s="5">
        <f t="shared" si="37"/>
        <v>48303956.799999997</v>
      </c>
      <c r="N144" s="5">
        <f t="shared" si="37"/>
        <v>77680715.140000001</v>
      </c>
      <c r="O144" s="5">
        <f t="shared" si="37"/>
        <v>-37641.35</v>
      </c>
      <c r="P144" s="5">
        <f t="shared" si="37"/>
        <v>62714424.100000001</v>
      </c>
      <c r="Q144" s="5">
        <f t="shared" si="37"/>
        <v>11456949.130000001</v>
      </c>
      <c r="R144" s="5">
        <f t="shared" si="37"/>
        <v>3341547.68</v>
      </c>
      <c r="S144" s="5">
        <f t="shared" si="37"/>
        <v>7646168.5</v>
      </c>
      <c r="T144" s="5">
        <f t="shared" si="37"/>
        <v>0</v>
      </c>
      <c r="U144" s="13">
        <f t="shared" si="37"/>
        <v>335731889.89999998</v>
      </c>
    </row>
    <row r="145" spans="1:21" x14ac:dyDescent="0.25">
      <c r="A145" s="24"/>
      <c r="B145" s="32"/>
      <c r="C145" s="33"/>
      <c r="D145" s="33"/>
      <c r="E145" s="33"/>
      <c r="F145" s="33"/>
      <c r="G145" s="33"/>
      <c r="H145" s="33"/>
      <c r="I145" s="33"/>
      <c r="J145" s="34"/>
      <c r="K145" s="32"/>
      <c r="L145" s="33"/>
      <c r="M145" s="33"/>
      <c r="N145" s="33"/>
      <c r="O145" s="33"/>
      <c r="P145" s="33"/>
      <c r="Q145" s="33"/>
      <c r="R145" s="33"/>
      <c r="S145" s="33"/>
      <c r="T145" s="33"/>
      <c r="U145" s="34"/>
    </row>
    <row r="146" spans="1:21" x14ac:dyDescent="0.25">
      <c r="A146" s="22" t="s">
        <v>197</v>
      </c>
      <c r="B146" s="32"/>
      <c r="C146" s="33"/>
      <c r="D146" s="33"/>
      <c r="E146" s="33"/>
      <c r="F146" s="33"/>
      <c r="G146" s="33"/>
      <c r="H146" s="33"/>
      <c r="I146" s="33"/>
      <c r="J146" s="34"/>
      <c r="K146" s="32"/>
      <c r="L146" s="33"/>
      <c r="M146" s="33"/>
      <c r="N146" s="33"/>
      <c r="O146" s="33"/>
      <c r="P146" s="33"/>
      <c r="Q146" s="33"/>
      <c r="R146" s="33"/>
      <c r="S146" s="33"/>
      <c r="T146" s="33"/>
      <c r="U146" s="34"/>
    </row>
    <row r="147" spans="1:21" x14ac:dyDescent="0.25">
      <c r="A147" s="25" t="s">
        <v>202</v>
      </c>
      <c r="B147" s="14">
        <v>6431226</v>
      </c>
      <c r="C147" s="6">
        <v>33505217</v>
      </c>
      <c r="D147" s="6">
        <v>39450378.140000001</v>
      </c>
      <c r="E147" s="6">
        <v>54620577</v>
      </c>
      <c r="F147" s="6">
        <v>7756294.8600000003</v>
      </c>
      <c r="G147" s="6">
        <v>74419244</v>
      </c>
      <c r="H147" s="6">
        <v>10441343</v>
      </c>
      <c r="I147" s="6">
        <v>270056</v>
      </c>
      <c r="J147" s="15">
        <v>226894336</v>
      </c>
      <c r="K147" s="14">
        <v>7241248.6200000001</v>
      </c>
      <c r="L147" s="6">
        <v>32709732.34</v>
      </c>
      <c r="M147" s="6">
        <v>37132731.740000002</v>
      </c>
      <c r="N147" s="6">
        <v>51662910.229999997</v>
      </c>
      <c r="O147" s="6">
        <v>8139977.9800000004</v>
      </c>
      <c r="P147" s="6">
        <v>65346148.950000003</v>
      </c>
      <c r="Q147" s="6">
        <v>6256594.4800000004</v>
      </c>
      <c r="R147" s="6">
        <v>248376.46</v>
      </c>
      <c r="S147" s="6">
        <v>3600764.28</v>
      </c>
      <c r="T147" s="6">
        <v>0</v>
      </c>
      <c r="U147" s="15">
        <v>212338485.08000001</v>
      </c>
    </row>
    <row r="148" spans="1:21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6" t="s">
        <v>206</v>
      </c>
      <c r="I148" s="6" t="s">
        <v>206</v>
      </c>
      <c r="J148" s="15" t="s">
        <v>206</v>
      </c>
      <c r="K148" s="14" t="s">
        <v>206</v>
      </c>
      <c r="L148" s="6" t="s">
        <v>206</v>
      </c>
      <c r="M148" s="6" t="s">
        <v>206</v>
      </c>
      <c r="N148" s="6" t="s">
        <v>206</v>
      </c>
      <c r="O148" s="6" t="s">
        <v>206</v>
      </c>
      <c r="P148" s="6" t="s">
        <v>206</v>
      </c>
      <c r="Q148" s="6" t="s">
        <v>206</v>
      </c>
      <c r="R148" s="6" t="s">
        <v>206</v>
      </c>
      <c r="S148" s="6" t="s">
        <v>206</v>
      </c>
      <c r="T148" s="6" t="s">
        <v>206</v>
      </c>
      <c r="U148" s="15" t="s">
        <v>206</v>
      </c>
    </row>
    <row r="149" spans="1:21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6" t="s">
        <v>206</v>
      </c>
      <c r="I149" s="6" t="s">
        <v>206</v>
      </c>
      <c r="J149" s="15" t="s">
        <v>206</v>
      </c>
      <c r="K149" s="14" t="s">
        <v>206</v>
      </c>
      <c r="L149" s="6" t="s">
        <v>206</v>
      </c>
      <c r="M149" s="6" t="s">
        <v>206</v>
      </c>
      <c r="N149" s="6" t="s">
        <v>206</v>
      </c>
      <c r="O149" s="6" t="s">
        <v>206</v>
      </c>
      <c r="P149" s="6" t="s">
        <v>206</v>
      </c>
      <c r="Q149" s="6" t="s">
        <v>206</v>
      </c>
      <c r="R149" s="6" t="s">
        <v>206</v>
      </c>
      <c r="S149" s="6" t="s">
        <v>206</v>
      </c>
      <c r="T149" s="6" t="s">
        <v>206</v>
      </c>
      <c r="U149" s="15" t="s">
        <v>206</v>
      </c>
    </row>
    <row r="150" spans="1:21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6" t="s">
        <v>206</v>
      </c>
      <c r="I150" s="6" t="s">
        <v>206</v>
      </c>
      <c r="J150" s="15" t="s">
        <v>206</v>
      </c>
      <c r="K150" s="14" t="s">
        <v>206</v>
      </c>
      <c r="L150" s="6" t="s">
        <v>206</v>
      </c>
      <c r="M150" s="6" t="s">
        <v>206</v>
      </c>
      <c r="N150" s="6" t="s">
        <v>206</v>
      </c>
      <c r="O150" s="6" t="s">
        <v>206</v>
      </c>
      <c r="P150" s="6" t="s">
        <v>206</v>
      </c>
      <c r="Q150" s="6" t="s">
        <v>206</v>
      </c>
      <c r="R150" s="6" t="s">
        <v>206</v>
      </c>
      <c r="S150" s="6" t="s">
        <v>206</v>
      </c>
      <c r="T150" s="6" t="s">
        <v>206</v>
      </c>
      <c r="U150" s="15" t="s">
        <v>206</v>
      </c>
    </row>
    <row r="151" spans="1:21" x14ac:dyDescent="0.25">
      <c r="A151" s="22" t="s">
        <v>157</v>
      </c>
      <c r="B151" s="32"/>
      <c r="C151" s="33"/>
      <c r="D151" s="33"/>
      <c r="E151" s="33"/>
      <c r="F151" s="33"/>
      <c r="G151" s="33"/>
      <c r="H151" s="33"/>
      <c r="I151" s="33"/>
      <c r="J151" s="34"/>
      <c r="K151" s="32"/>
      <c r="L151" s="33"/>
      <c r="M151" s="33"/>
      <c r="N151" s="33"/>
      <c r="O151" s="33"/>
      <c r="P151" s="33"/>
      <c r="Q151" s="33"/>
      <c r="R151" s="33"/>
      <c r="S151" s="33"/>
      <c r="T151" s="33"/>
      <c r="U151" s="34"/>
    </row>
    <row r="152" spans="1:21" x14ac:dyDescent="0.25">
      <c r="A152" s="22"/>
      <c r="B152" s="32"/>
      <c r="C152" s="33"/>
      <c r="D152" s="33"/>
      <c r="E152" s="33"/>
      <c r="F152" s="33"/>
      <c r="G152" s="33"/>
      <c r="H152" s="33"/>
      <c r="I152" s="33"/>
      <c r="J152" s="34"/>
      <c r="K152" s="32"/>
      <c r="L152" s="33"/>
      <c r="M152" s="33"/>
      <c r="N152" s="33"/>
      <c r="O152" s="33"/>
      <c r="P152" s="33"/>
      <c r="Q152" s="33"/>
      <c r="R152" s="33"/>
      <c r="S152" s="33"/>
      <c r="T152" s="33"/>
      <c r="U152" s="34"/>
    </row>
    <row r="153" spans="1:21" x14ac:dyDescent="0.25">
      <c r="A153" s="22" t="s">
        <v>177</v>
      </c>
      <c r="B153" s="32"/>
      <c r="C153" s="33"/>
      <c r="D153" s="33"/>
      <c r="E153" s="33"/>
      <c r="F153" s="33"/>
      <c r="G153" s="33"/>
      <c r="H153" s="33"/>
      <c r="I153" s="33"/>
      <c r="J153" s="34"/>
      <c r="K153" s="32"/>
      <c r="L153" s="33"/>
      <c r="M153" s="33"/>
      <c r="N153" s="33"/>
      <c r="O153" s="33"/>
      <c r="P153" s="33"/>
      <c r="Q153" s="33"/>
      <c r="R153" s="33"/>
      <c r="S153" s="33"/>
      <c r="T153" s="33"/>
      <c r="U153" s="34"/>
    </row>
    <row r="154" spans="1:21" x14ac:dyDescent="0.25">
      <c r="A154" s="25" t="s">
        <v>202</v>
      </c>
      <c r="B154" s="14">
        <v>35693988.020000003</v>
      </c>
      <c r="C154" s="6">
        <v>0</v>
      </c>
      <c r="D154" s="6">
        <v>99398975.189999998</v>
      </c>
      <c r="E154" s="6">
        <v>62940272.840000004</v>
      </c>
      <c r="F154" s="6">
        <v>9183595.1600000001</v>
      </c>
      <c r="G154" s="6">
        <v>79079156.400000006</v>
      </c>
      <c r="H154" s="6">
        <v>7060683.3099999996</v>
      </c>
      <c r="I154" s="6">
        <v>0</v>
      </c>
      <c r="J154" s="15">
        <v>293356670.92000002</v>
      </c>
      <c r="K154" s="14">
        <v>28442701.289999999</v>
      </c>
      <c r="L154" s="6">
        <v>0</v>
      </c>
      <c r="M154" s="6">
        <v>85357227.629999995</v>
      </c>
      <c r="N154" s="6">
        <v>54021571.710000001</v>
      </c>
      <c r="O154" s="6">
        <v>8882856.6600000001</v>
      </c>
      <c r="P154" s="6">
        <v>43262936.719999999</v>
      </c>
      <c r="Q154" s="6">
        <v>0</v>
      </c>
      <c r="R154" s="6">
        <v>2404219.7000000002</v>
      </c>
      <c r="S154" s="6">
        <v>3500907.93</v>
      </c>
      <c r="T154" s="6">
        <v>-1383384.75</v>
      </c>
      <c r="U154" s="15">
        <v>224489036.88999999</v>
      </c>
    </row>
    <row r="155" spans="1:21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6" t="s">
        <v>206</v>
      </c>
      <c r="I155" s="6" t="s">
        <v>206</v>
      </c>
      <c r="J155" s="15" t="s">
        <v>206</v>
      </c>
      <c r="K155" s="14" t="s">
        <v>206</v>
      </c>
      <c r="L155" s="6" t="s">
        <v>206</v>
      </c>
      <c r="M155" s="6" t="s">
        <v>206</v>
      </c>
      <c r="N155" s="6" t="s">
        <v>206</v>
      </c>
      <c r="O155" s="6" t="s">
        <v>206</v>
      </c>
      <c r="P155" s="6" t="s">
        <v>206</v>
      </c>
      <c r="Q155" s="6" t="s">
        <v>206</v>
      </c>
      <c r="R155" s="6" t="s">
        <v>206</v>
      </c>
      <c r="S155" s="6" t="s">
        <v>206</v>
      </c>
      <c r="T155" s="6" t="s">
        <v>206</v>
      </c>
      <c r="U155" s="15" t="s">
        <v>206</v>
      </c>
    </row>
    <row r="156" spans="1:21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6" t="s">
        <v>206</v>
      </c>
      <c r="I156" s="6" t="s">
        <v>206</v>
      </c>
      <c r="J156" s="15" t="s">
        <v>206</v>
      </c>
      <c r="K156" s="14" t="s">
        <v>206</v>
      </c>
      <c r="L156" s="6" t="s">
        <v>206</v>
      </c>
      <c r="M156" s="6" t="s">
        <v>206</v>
      </c>
      <c r="N156" s="6" t="s">
        <v>206</v>
      </c>
      <c r="O156" s="6" t="s">
        <v>206</v>
      </c>
      <c r="P156" s="6" t="s">
        <v>206</v>
      </c>
      <c r="Q156" s="6" t="s">
        <v>206</v>
      </c>
      <c r="R156" s="6" t="s">
        <v>206</v>
      </c>
      <c r="S156" s="6" t="s">
        <v>206</v>
      </c>
      <c r="T156" s="6" t="s">
        <v>206</v>
      </c>
      <c r="U156" s="15" t="s">
        <v>206</v>
      </c>
    </row>
    <row r="157" spans="1:21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6" t="s">
        <v>206</v>
      </c>
      <c r="I157" s="6" t="s">
        <v>206</v>
      </c>
      <c r="J157" s="15" t="s">
        <v>206</v>
      </c>
      <c r="K157" s="14" t="s">
        <v>206</v>
      </c>
      <c r="L157" s="6" t="s">
        <v>206</v>
      </c>
      <c r="M157" s="6" t="s">
        <v>206</v>
      </c>
      <c r="N157" s="6" t="s">
        <v>206</v>
      </c>
      <c r="O157" s="6" t="s">
        <v>206</v>
      </c>
      <c r="P157" s="6" t="s">
        <v>206</v>
      </c>
      <c r="Q157" s="6" t="s">
        <v>206</v>
      </c>
      <c r="R157" s="6" t="s">
        <v>206</v>
      </c>
      <c r="S157" s="6" t="s">
        <v>206</v>
      </c>
      <c r="T157" s="6" t="s">
        <v>206</v>
      </c>
      <c r="U157" s="15" t="s">
        <v>206</v>
      </c>
    </row>
    <row r="158" spans="1:21" x14ac:dyDescent="0.25">
      <c r="A158" s="22" t="s">
        <v>157</v>
      </c>
      <c r="B158" s="12">
        <f t="shared" ref="B158:J158" si="38">SUM(B154:B157)</f>
        <v>35693988.020000003</v>
      </c>
      <c r="C158" s="5">
        <f t="shared" si="38"/>
        <v>0</v>
      </c>
      <c r="D158" s="5">
        <f t="shared" si="38"/>
        <v>99398975.189999998</v>
      </c>
      <c r="E158" s="5">
        <f t="shared" si="38"/>
        <v>62940272.840000004</v>
      </c>
      <c r="F158" s="5">
        <f t="shared" si="38"/>
        <v>9183595.1600000001</v>
      </c>
      <c r="G158" s="5">
        <f t="shared" si="38"/>
        <v>79079156.400000006</v>
      </c>
      <c r="H158" s="5">
        <f t="shared" si="38"/>
        <v>7060683.3099999996</v>
      </c>
      <c r="I158" s="5">
        <f t="shared" si="38"/>
        <v>0</v>
      </c>
      <c r="J158" s="13">
        <f t="shared" si="38"/>
        <v>293356670.92000002</v>
      </c>
      <c r="K158" s="12">
        <f t="shared" ref="K158:U158" si="39">SUM(K154:K157)</f>
        <v>28442701.289999999</v>
      </c>
      <c r="L158" s="5">
        <f t="shared" si="39"/>
        <v>0</v>
      </c>
      <c r="M158" s="5">
        <f t="shared" si="39"/>
        <v>85357227.629999995</v>
      </c>
      <c r="N158" s="5">
        <f t="shared" si="39"/>
        <v>54021571.710000001</v>
      </c>
      <c r="O158" s="5">
        <f t="shared" si="39"/>
        <v>8882856.6600000001</v>
      </c>
      <c r="P158" s="5">
        <f t="shared" si="39"/>
        <v>43262936.719999999</v>
      </c>
      <c r="Q158" s="5">
        <f t="shared" si="39"/>
        <v>0</v>
      </c>
      <c r="R158" s="5">
        <f t="shared" si="39"/>
        <v>2404219.7000000002</v>
      </c>
      <c r="S158" s="5">
        <f t="shared" si="39"/>
        <v>3500907.93</v>
      </c>
      <c r="T158" s="5">
        <f t="shared" si="39"/>
        <v>-1383384.75</v>
      </c>
      <c r="U158" s="13">
        <f t="shared" si="39"/>
        <v>224489036.88999999</v>
      </c>
    </row>
    <row r="159" spans="1:21" x14ac:dyDescent="0.25">
      <c r="A159" s="24"/>
      <c r="B159" s="32"/>
      <c r="C159" s="33"/>
      <c r="D159" s="33"/>
      <c r="E159" s="33"/>
      <c r="F159" s="33"/>
      <c r="G159" s="33"/>
      <c r="H159" s="33"/>
      <c r="I159" s="33"/>
      <c r="J159" s="34"/>
      <c r="K159" s="32"/>
      <c r="L159" s="33"/>
      <c r="M159" s="33"/>
      <c r="N159" s="33"/>
      <c r="O159" s="33"/>
      <c r="P159" s="33"/>
      <c r="Q159" s="33"/>
      <c r="R159" s="33"/>
      <c r="S159" s="33"/>
      <c r="T159" s="33"/>
      <c r="U159" s="34"/>
    </row>
    <row r="160" spans="1:21" x14ac:dyDescent="0.25">
      <c r="A160" s="22" t="s">
        <v>178</v>
      </c>
      <c r="B160" s="32"/>
      <c r="C160" s="33"/>
      <c r="D160" s="33"/>
      <c r="E160" s="33"/>
      <c r="F160" s="33"/>
      <c r="G160" s="33"/>
      <c r="H160" s="33"/>
      <c r="I160" s="33"/>
      <c r="J160" s="34"/>
      <c r="K160" s="32"/>
      <c r="L160" s="33"/>
      <c r="M160" s="33"/>
      <c r="N160" s="33"/>
      <c r="O160" s="33"/>
      <c r="P160" s="33"/>
      <c r="Q160" s="33"/>
      <c r="R160" s="33"/>
      <c r="S160" s="33"/>
      <c r="T160" s="33"/>
      <c r="U160" s="34"/>
    </row>
    <row r="161" spans="1:21" x14ac:dyDescent="0.25">
      <c r="A161" s="25" t="s">
        <v>202</v>
      </c>
      <c r="B161" s="14">
        <v>6209012</v>
      </c>
      <c r="C161" s="6">
        <v>19205452</v>
      </c>
      <c r="D161" s="6">
        <v>52770650.289999999</v>
      </c>
      <c r="E161" s="6">
        <v>73447278</v>
      </c>
      <c r="F161" s="6">
        <v>10499108.710000001</v>
      </c>
      <c r="G161" s="6">
        <v>61970858</v>
      </c>
      <c r="H161" s="6">
        <v>6596556</v>
      </c>
      <c r="I161" s="6">
        <v>471536</v>
      </c>
      <c r="J161" s="15">
        <v>231170451</v>
      </c>
      <c r="K161" s="14">
        <v>6004814.1900000004</v>
      </c>
      <c r="L161" s="6">
        <v>18406142.140000001</v>
      </c>
      <c r="M161" s="6">
        <v>48417705.18</v>
      </c>
      <c r="N161" s="6">
        <v>68240721.780000001</v>
      </c>
      <c r="O161" s="6">
        <v>9415976.5099999998</v>
      </c>
      <c r="P161" s="6">
        <v>52571804.240000002</v>
      </c>
      <c r="Q161" s="6">
        <v>3619002.32</v>
      </c>
      <c r="R161" s="6">
        <v>1430403.53</v>
      </c>
      <c r="S161" s="6">
        <v>3241790.91</v>
      </c>
      <c r="T161" s="6">
        <v>0</v>
      </c>
      <c r="U161" s="15">
        <v>211348360.80000001</v>
      </c>
    </row>
    <row r="162" spans="1:21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6" t="s">
        <v>206</v>
      </c>
      <c r="I162" s="6" t="s">
        <v>206</v>
      </c>
      <c r="J162" s="15" t="s">
        <v>206</v>
      </c>
      <c r="K162" s="14" t="s">
        <v>206</v>
      </c>
      <c r="L162" s="6" t="s">
        <v>206</v>
      </c>
      <c r="M162" s="6" t="s">
        <v>206</v>
      </c>
      <c r="N162" s="6" t="s">
        <v>206</v>
      </c>
      <c r="O162" s="6" t="s">
        <v>206</v>
      </c>
      <c r="P162" s="6" t="s">
        <v>206</v>
      </c>
      <c r="Q162" s="6" t="s">
        <v>206</v>
      </c>
      <c r="R162" s="6" t="s">
        <v>206</v>
      </c>
      <c r="S162" s="6" t="s">
        <v>206</v>
      </c>
      <c r="T162" s="6" t="s">
        <v>206</v>
      </c>
      <c r="U162" s="15" t="s">
        <v>206</v>
      </c>
    </row>
    <row r="163" spans="1:21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6" t="s">
        <v>206</v>
      </c>
      <c r="I163" s="6" t="s">
        <v>206</v>
      </c>
      <c r="J163" s="15" t="s">
        <v>206</v>
      </c>
      <c r="K163" s="14" t="s">
        <v>206</v>
      </c>
      <c r="L163" s="6" t="s">
        <v>206</v>
      </c>
      <c r="M163" s="6" t="s">
        <v>206</v>
      </c>
      <c r="N163" s="6" t="s">
        <v>206</v>
      </c>
      <c r="O163" s="6" t="s">
        <v>206</v>
      </c>
      <c r="P163" s="6" t="s">
        <v>206</v>
      </c>
      <c r="Q163" s="6" t="s">
        <v>206</v>
      </c>
      <c r="R163" s="6" t="s">
        <v>206</v>
      </c>
      <c r="S163" s="6" t="s">
        <v>206</v>
      </c>
      <c r="T163" s="6" t="s">
        <v>206</v>
      </c>
      <c r="U163" s="15" t="s">
        <v>206</v>
      </c>
    </row>
    <row r="164" spans="1:21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6" t="s">
        <v>206</v>
      </c>
      <c r="I164" s="6" t="s">
        <v>206</v>
      </c>
      <c r="J164" s="15" t="s">
        <v>206</v>
      </c>
      <c r="K164" s="14" t="s">
        <v>206</v>
      </c>
      <c r="L164" s="6" t="s">
        <v>206</v>
      </c>
      <c r="M164" s="6" t="s">
        <v>206</v>
      </c>
      <c r="N164" s="6" t="s">
        <v>206</v>
      </c>
      <c r="O164" s="6" t="s">
        <v>206</v>
      </c>
      <c r="P164" s="6" t="s">
        <v>206</v>
      </c>
      <c r="Q164" s="6" t="s">
        <v>206</v>
      </c>
      <c r="R164" s="6" t="s">
        <v>206</v>
      </c>
      <c r="S164" s="6" t="s">
        <v>206</v>
      </c>
      <c r="T164" s="6" t="s">
        <v>206</v>
      </c>
      <c r="U164" s="15" t="s">
        <v>206</v>
      </c>
    </row>
    <row r="165" spans="1:21" x14ac:dyDescent="0.25">
      <c r="A165" s="22" t="s">
        <v>157</v>
      </c>
      <c r="B165" s="12">
        <f t="shared" ref="B165:J165" si="40">SUM(B161:B164)</f>
        <v>6209012</v>
      </c>
      <c r="C165" s="5">
        <f t="shared" si="40"/>
        <v>19205452</v>
      </c>
      <c r="D165" s="5">
        <f t="shared" si="40"/>
        <v>52770650.289999999</v>
      </c>
      <c r="E165" s="5">
        <f t="shared" si="40"/>
        <v>73447278</v>
      </c>
      <c r="F165" s="5">
        <f t="shared" si="40"/>
        <v>10499108.710000001</v>
      </c>
      <c r="G165" s="5">
        <f t="shared" si="40"/>
        <v>61970858</v>
      </c>
      <c r="H165" s="5">
        <f t="shared" si="40"/>
        <v>6596556</v>
      </c>
      <c r="I165" s="5">
        <f t="shared" si="40"/>
        <v>471536</v>
      </c>
      <c r="J165" s="13">
        <f t="shared" si="40"/>
        <v>231170451</v>
      </c>
      <c r="K165" s="12">
        <f t="shared" ref="K165:U165" si="41">SUM(K161:K164)</f>
        <v>6004814.1900000004</v>
      </c>
      <c r="L165" s="5">
        <f t="shared" si="41"/>
        <v>18406142.140000001</v>
      </c>
      <c r="M165" s="5">
        <f t="shared" si="41"/>
        <v>48417705.18</v>
      </c>
      <c r="N165" s="5">
        <f t="shared" si="41"/>
        <v>68240721.780000001</v>
      </c>
      <c r="O165" s="5">
        <f t="shared" si="41"/>
        <v>9415976.5099999998</v>
      </c>
      <c r="P165" s="5">
        <f t="shared" si="41"/>
        <v>52571804.240000002</v>
      </c>
      <c r="Q165" s="5">
        <f t="shared" si="41"/>
        <v>3619002.32</v>
      </c>
      <c r="R165" s="5">
        <f t="shared" si="41"/>
        <v>1430403.53</v>
      </c>
      <c r="S165" s="5">
        <f t="shared" si="41"/>
        <v>3241790.91</v>
      </c>
      <c r="T165" s="5">
        <f t="shared" si="41"/>
        <v>0</v>
      </c>
      <c r="U165" s="13">
        <f t="shared" si="41"/>
        <v>211348360.80000001</v>
      </c>
    </row>
    <row r="166" spans="1:21" x14ac:dyDescent="0.25">
      <c r="A166" s="24"/>
      <c r="B166" s="32"/>
      <c r="C166" s="33"/>
      <c r="D166" s="33"/>
      <c r="E166" s="33"/>
      <c r="F166" s="33"/>
      <c r="G166" s="33"/>
      <c r="H166" s="33"/>
      <c r="I166" s="33"/>
      <c r="J166" s="34"/>
      <c r="K166" s="32"/>
      <c r="L166" s="33"/>
      <c r="M166" s="33"/>
      <c r="N166" s="33"/>
      <c r="O166" s="33"/>
      <c r="P166" s="33"/>
      <c r="Q166" s="33"/>
      <c r="R166" s="33"/>
      <c r="S166" s="33"/>
      <c r="T166" s="33"/>
      <c r="U166" s="34"/>
    </row>
    <row r="167" spans="1:21" x14ac:dyDescent="0.25">
      <c r="A167" s="22" t="s">
        <v>179</v>
      </c>
      <c r="B167" s="32"/>
      <c r="C167" s="33"/>
      <c r="D167" s="33"/>
      <c r="E167" s="33"/>
      <c r="F167" s="33"/>
      <c r="G167" s="33"/>
      <c r="H167" s="33"/>
      <c r="I167" s="33"/>
      <c r="J167" s="34"/>
      <c r="K167" s="32"/>
      <c r="L167" s="33"/>
      <c r="M167" s="33"/>
      <c r="N167" s="33"/>
      <c r="O167" s="33"/>
      <c r="P167" s="33"/>
      <c r="Q167" s="33"/>
      <c r="R167" s="33"/>
      <c r="S167" s="33"/>
      <c r="T167" s="33"/>
      <c r="U167" s="34"/>
    </row>
    <row r="168" spans="1:21" x14ac:dyDescent="0.25">
      <c r="A168" s="25" t="s">
        <v>202</v>
      </c>
      <c r="B168" s="14">
        <v>3789086</v>
      </c>
      <c r="C168" s="6">
        <v>18173956</v>
      </c>
      <c r="D168" s="6">
        <v>47920955.210000001</v>
      </c>
      <c r="E168" s="6">
        <v>76346130</v>
      </c>
      <c r="F168" s="6">
        <v>5439220.79</v>
      </c>
      <c r="G168" s="6">
        <v>66802406.009999998</v>
      </c>
      <c r="H168" s="6">
        <v>6334423</v>
      </c>
      <c r="I168" s="6">
        <v>161126</v>
      </c>
      <c r="J168" s="15">
        <v>224967303.00999999</v>
      </c>
      <c r="K168" s="14">
        <v>3754217.46</v>
      </c>
      <c r="L168" s="6">
        <v>17600397.829999998</v>
      </c>
      <c r="M168" s="6">
        <v>43914324.890000001</v>
      </c>
      <c r="N168" s="6">
        <v>70560311.620000005</v>
      </c>
      <c r="O168" s="6">
        <v>5645532.8099999996</v>
      </c>
      <c r="P168" s="6">
        <v>57279122.539999999</v>
      </c>
      <c r="Q168" s="6">
        <v>3375146.18</v>
      </c>
      <c r="R168" s="6">
        <v>311534.94</v>
      </c>
      <c r="S168" s="6">
        <v>2211652</v>
      </c>
      <c r="T168" s="6">
        <v>0</v>
      </c>
      <c r="U168" s="15">
        <v>204652240.27000001</v>
      </c>
    </row>
    <row r="169" spans="1:21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6" t="s">
        <v>206</v>
      </c>
      <c r="I169" s="6" t="s">
        <v>206</v>
      </c>
      <c r="J169" s="15" t="s">
        <v>206</v>
      </c>
      <c r="K169" s="14" t="s">
        <v>206</v>
      </c>
      <c r="L169" s="6" t="s">
        <v>206</v>
      </c>
      <c r="M169" s="6" t="s">
        <v>206</v>
      </c>
      <c r="N169" s="6" t="s">
        <v>206</v>
      </c>
      <c r="O169" s="6" t="s">
        <v>206</v>
      </c>
      <c r="P169" s="6" t="s">
        <v>206</v>
      </c>
      <c r="Q169" s="6" t="s">
        <v>206</v>
      </c>
      <c r="R169" s="6" t="s">
        <v>206</v>
      </c>
      <c r="S169" s="6" t="s">
        <v>206</v>
      </c>
      <c r="T169" s="6" t="s">
        <v>206</v>
      </c>
      <c r="U169" s="15" t="s">
        <v>206</v>
      </c>
    </row>
    <row r="170" spans="1:21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6" t="s">
        <v>206</v>
      </c>
      <c r="I170" s="6" t="s">
        <v>206</v>
      </c>
      <c r="J170" s="15" t="s">
        <v>206</v>
      </c>
      <c r="K170" s="14" t="s">
        <v>206</v>
      </c>
      <c r="L170" s="6" t="s">
        <v>206</v>
      </c>
      <c r="M170" s="6" t="s">
        <v>206</v>
      </c>
      <c r="N170" s="6" t="s">
        <v>206</v>
      </c>
      <c r="O170" s="6" t="s">
        <v>206</v>
      </c>
      <c r="P170" s="6" t="s">
        <v>206</v>
      </c>
      <c r="Q170" s="6" t="s">
        <v>206</v>
      </c>
      <c r="R170" s="6" t="s">
        <v>206</v>
      </c>
      <c r="S170" s="6" t="s">
        <v>206</v>
      </c>
      <c r="T170" s="6" t="s">
        <v>206</v>
      </c>
      <c r="U170" s="15" t="s">
        <v>206</v>
      </c>
    </row>
    <row r="171" spans="1:21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6" t="s">
        <v>206</v>
      </c>
      <c r="I171" s="6" t="s">
        <v>206</v>
      </c>
      <c r="J171" s="15" t="s">
        <v>206</v>
      </c>
      <c r="K171" s="14" t="s">
        <v>206</v>
      </c>
      <c r="L171" s="6" t="s">
        <v>206</v>
      </c>
      <c r="M171" s="6" t="s">
        <v>206</v>
      </c>
      <c r="N171" s="6" t="s">
        <v>206</v>
      </c>
      <c r="O171" s="6" t="s">
        <v>206</v>
      </c>
      <c r="P171" s="6" t="s">
        <v>206</v>
      </c>
      <c r="Q171" s="6" t="s">
        <v>206</v>
      </c>
      <c r="R171" s="6" t="s">
        <v>206</v>
      </c>
      <c r="S171" s="6" t="s">
        <v>206</v>
      </c>
      <c r="T171" s="6" t="s">
        <v>206</v>
      </c>
      <c r="U171" s="15" t="s">
        <v>206</v>
      </c>
    </row>
    <row r="172" spans="1:21" x14ac:dyDescent="0.25">
      <c r="A172" s="22" t="s">
        <v>157</v>
      </c>
      <c r="B172" s="12">
        <f t="shared" ref="B172:U172" si="42">SUM(B168:B171)</f>
        <v>3789086</v>
      </c>
      <c r="C172" s="5">
        <f t="shared" si="42"/>
        <v>18173956</v>
      </c>
      <c r="D172" s="5">
        <f t="shared" si="42"/>
        <v>47920955.210000001</v>
      </c>
      <c r="E172" s="5">
        <f t="shared" si="42"/>
        <v>76346130</v>
      </c>
      <c r="F172" s="5">
        <f t="shared" si="42"/>
        <v>5439220.79</v>
      </c>
      <c r="G172" s="5">
        <f t="shared" si="42"/>
        <v>66802406.009999998</v>
      </c>
      <c r="H172" s="5">
        <f t="shared" si="42"/>
        <v>6334423</v>
      </c>
      <c r="I172" s="5">
        <f t="shared" si="42"/>
        <v>161126</v>
      </c>
      <c r="J172" s="13">
        <f t="shared" si="42"/>
        <v>224967303.00999999</v>
      </c>
      <c r="K172" s="12">
        <f t="shared" si="42"/>
        <v>3754217.46</v>
      </c>
      <c r="L172" s="5">
        <f t="shared" si="42"/>
        <v>17600397.829999998</v>
      </c>
      <c r="M172" s="5">
        <f t="shared" si="42"/>
        <v>43914324.890000001</v>
      </c>
      <c r="N172" s="5">
        <f t="shared" si="42"/>
        <v>70560311.620000005</v>
      </c>
      <c r="O172" s="5">
        <f t="shared" si="42"/>
        <v>5645532.8099999996</v>
      </c>
      <c r="P172" s="5">
        <f t="shared" si="42"/>
        <v>57279122.539999999</v>
      </c>
      <c r="Q172" s="5">
        <f t="shared" si="42"/>
        <v>3375146.18</v>
      </c>
      <c r="R172" s="5">
        <f t="shared" si="42"/>
        <v>311534.94</v>
      </c>
      <c r="S172" s="5">
        <f t="shared" si="42"/>
        <v>2211652</v>
      </c>
      <c r="T172" s="5">
        <f t="shared" si="42"/>
        <v>0</v>
      </c>
      <c r="U172" s="13">
        <f t="shared" si="42"/>
        <v>204652240.27000001</v>
      </c>
    </row>
    <row r="173" spans="1:21" x14ac:dyDescent="0.25">
      <c r="A173" s="24"/>
      <c r="B173" s="32"/>
      <c r="C173" s="33"/>
      <c r="D173" s="33"/>
      <c r="E173" s="33"/>
      <c r="F173" s="33"/>
      <c r="G173" s="33"/>
      <c r="H173" s="33"/>
      <c r="I173" s="33"/>
      <c r="J173" s="34"/>
      <c r="K173" s="32"/>
      <c r="L173" s="33"/>
      <c r="M173" s="33"/>
      <c r="N173" s="33"/>
      <c r="O173" s="33"/>
      <c r="P173" s="33"/>
      <c r="Q173" s="33"/>
      <c r="R173" s="33"/>
      <c r="S173" s="33"/>
      <c r="T173" s="33"/>
      <c r="U173" s="34"/>
    </row>
    <row r="174" spans="1:21" x14ac:dyDescent="0.25">
      <c r="A174" s="22" t="s">
        <v>180</v>
      </c>
      <c r="B174" s="32"/>
      <c r="C174" s="33"/>
      <c r="D174" s="33"/>
      <c r="E174" s="33"/>
      <c r="F174" s="33"/>
      <c r="G174" s="33"/>
      <c r="H174" s="33"/>
      <c r="I174" s="33"/>
      <c r="J174" s="34"/>
      <c r="K174" s="32"/>
      <c r="L174" s="33"/>
      <c r="M174" s="33"/>
      <c r="N174" s="33"/>
      <c r="O174" s="33"/>
      <c r="P174" s="33"/>
      <c r="Q174" s="33"/>
      <c r="R174" s="33"/>
      <c r="S174" s="33"/>
      <c r="T174" s="33"/>
      <c r="U174" s="34"/>
    </row>
    <row r="175" spans="1:21" x14ac:dyDescent="0.25">
      <c r="A175" s="25" t="s">
        <v>202</v>
      </c>
      <c r="B175" s="14">
        <v>22738520</v>
      </c>
      <c r="C175" s="6">
        <v>123845607</v>
      </c>
      <c r="D175" s="6">
        <v>165712784</v>
      </c>
      <c r="E175" s="6">
        <v>120857600</v>
      </c>
      <c r="F175" s="6">
        <v>39694789</v>
      </c>
      <c r="G175" s="6">
        <v>296851525</v>
      </c>
      <c r="H175" s="6">
        <v>16981583</v>
      </c>
      <c r="I175" s="6">
        <v>3325864</v>
      </c>
      <c r="J175" s="15">
        <v>790008272</v>
      </c>
      <c r="K175" s="14">
        <v>20136594</v>
      </c>
      <c r="L175" s="6">
        <v>109680258</v>
      </c>
      <c r="M175" s="6">
        <v>131046338</v>
      </c>
      <c r="N175" s="6">
        <v>98698066</v>
      </c>
      <c r="O175" s="6">
        <v>31930391</v>
      </c>
      <c r="P175" s="6">
        <v>203350668</v>
      </c>
      <c r="Q175" s="6">
        <v>14254492</v>
      </c>
      <c r="R175" s="6">
        <v>3325864</v>
      </c>
      <c r="S175" s="6">
        <v>14465338</v>
      </c>
      <c r="T175" s="6">
        <v>0</v>
      </c>
      <c r="U175" s="15">
        <v>626888009</v>
      </c>
    </row>
    <row r="176" spans="1:21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6" t="s">
        <v>206</v>
      </c>
      <c r="I176" s="6" t="s">
        <v>206</v>
      </c>
      <c r="J176" s="15" t="s">
        <v>206</v>
      </c>
      <c r="K176" s="14" t="s">
        <v>206</v>
      </c>
      <c r="L176" s="6" t="s">
        <v>206</v>
      </c>
      <c r="M176" s="6" t="s">
        <v>206</v>
      </c>
      <c r="N176" s="6" t="s">
        <v>206</v>
      </c>
      <c r="O176" s="6" t="s">
        <v>206</v>
      </c>
      <c r="P176" s="6" t="s">
        <v>206</v>
      </c>
      <c r="Q176" s="6" t="s">
        <v>206</v>
      </c>
      <c r="R176" s="6" t="s">
        <v>206</v>
      </c>
      <c r="S176" s="6" t="s">
        <v>206</v>
      </c>
      <c r="T176" s="6" t="s">
        <v>206</v>
      </c>
      <c r="U176" s="15" t="s">
        <v>206</v>
      </c>
    </row>
    <row r="177" spans="1:21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6" t="s">
        <v>206</v>
      </c>
      <c r="I177" s="6" t="s">
        <v>206</v>
      </c>
      <c r="J177" s="15" t="s">
        <v>206</v>
      </c>
      <c r="K177" s="14" t="s">
        <v>206</v>
      </c>
      <c r="L177" s="6" t="s">
        <v>206</v>
      </c>
      <c r="M177" s="6" t="s">
        <v>206</v>
      </c>
      <c r="N177" s="6" t="s">
        <v>206</v>
      </c>
      <c r="O177" s="6" t="s">
        <v>206</v>
      </c>
      <c r="P177" s="6" t="s">
        <v>206</v>
      </c>
      <c r="Q177" s="6" t="s">
        <v>206</v>
      </c>
      <c r="R177" s="6" t="s">
        <v>206</v>
      </c>
      <c r="S177" s="6" t="s">
        <v>206</v>
      </c>
      <c r="T177" s="6" t="s">
        <v>206</v>
      </c>
      <c r="U177" s="15" t="s">
        <v>206</v>
      </c>
    </row>
    <row r="178" spans="1:21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6" t="s">
        <v>206</v>
      </c>
      <c r="I178" s="6" t="s">
        <v>206</v>
      </c>
      <c r="J178" s="15" t="s">
        <v>206</v>
      </c>
      <c r="K178" s="14" t="s">
        <v>206</v>
      </c>
      <c r="L178" s="6" t="s">
        <v>206</v>
      </c>
      <c r="M178" s="6" t="s">
        <v>206</v>
      </c>
      <c r="N178" s="6" t="s">
        <v>206</v>
      </c>
      <c r="O178" s="6" t="s">
        <v>206</v>
      </c>
      <c r="P178" s="6" t="s">
        <v>206</v>
      </c>
      <c r="Q178" s="6" t="s">
        <v>206</v>
      </c>
      <c r="R178" s="6" t="s">
        <v>206</v>
      </c>
      <c r="S178" s="6" t="s">
        <v>206</v>
      </c>
      <c r="T178" s="6" t="s">
        <v>206</v>
      </c>
      <c r="U178" s="15" t="s">
        <v>206</v>
      </c>
    </row>
    <row r="179" spans="1:21" x14ac:dyDescent="0.25">
      <c r="A179" s="22" t="s">
        <v>157</v>
      </c>
      <c r="B179" s="12">
        <f t="shared" ref="B179:J179" si="43">SUM(B175:B178)</f>
        <v>22738520</v>
      </c>
      <c r="C179" s="5">
        <f t="shared" si="43"/>
        <v>123845607</v>
      </c>
      <c r="D179" s="5">
        <f t="shared" si="43"/>
        <v>165712784</v>
      </c>
      <c r="E179" s="5">
        <f t="shared" si="43"/>
        <v>120857600</v>
      </c>
      <c r="F179" s="5">
        <f t="shared" si="43"/>
        <v>39694789</v>
      </c>
      <c r="G179" s="5">
        <f t="shared" si="43"/>
        <v>296851525</v>
      </c>
      <c r="H179" s="5">
        <f t="shared" si="43"/>
        <v>16981583</v>
      </c>
      <c r="I179" s="5">
        <f t="shared" si="43"/>
        <v>3325864</v>
      </c>
      <c r="J179" s="13">
        <f t="shared" si="43"/>
        <v>790008272</v>
      </c>
      <c r="K179" s="12">
        <f t="shared" ref="K179:U179" si="44">SUM(K175:K178)</f>
        <v>20136594</v>
      </c>
      <c r="L179" s="5">
        <f t="shared" si="44"/>
        <v>109680258</v>
      </c>
      <c r="M179" s="5">
        <f t="shared" si="44"/>
        <v>131046338</v>
      </c>
      <c r="N179" s="5">
        <f t="shared" si="44"/>
        <v>98698066</v>
      </c>
      <c r="O179" s="5">
        <f t="shared" si="44"/>
        <v>31930391</v>
      </c>
      <c r="P179" s="5">
        <f t="shared" si="44"/>
        <v>203350668</v>
      </c>
      <c r="Q179" s="5">
        <f t="shared" si="44"/>
        <v>14254492</v>
      </c>
      <c r="R179" s="5">
        <f t="shared" si="44"/>
        <v>3325864</v>
      </c>
      <c r="S179" s="5">
        <f t="shared" si="44"/>
        <v>14465338</v>
      </c>
      <c r="T179" s="5">
        <f t="shared" si="44"/>
        <v>0</v>
      </c>
      <c r="U179" s="13">
        <f t="shared" si="44"/>
        <v>626888009</v>
      </c>
    </row>
    <row r="180" spans="1:21" x14ac:dyDescent="0.25">
      <c r="A180" s="24"/>
      <c r="B180" s="32"/>
      <c r="C180" s="33"/>
      <c r="D180" s="33"/>
      <c r="E180" s="33"/>
      <c r="F180" s="33"/>
      <c r="G180" s="33"/>
      <c r="H180" s="33"/>
      <c r="I180" s="33"/>
      <c r="J180" s="34"/>
      <c r="K180" s="32"/>
      <c r="L180" s="33"/>
      <c r="M180" s="33"/>
      <c r="N180" s="33"/>
      <c r="O180" s="33"/>
      <c r="P180" s="33"/>
      <c r="Q180" s="33"/>
      <c r="R180" s="33"/>
      <c r="S180" s="33"/>
      <c r="T180" s="33"/>
      <c r="U180" s="34"/>
    </row>
    <row r="181" spans="1:21" x14ac:dyDescent="0.25">
      <c r="A181" s="22" t="s">
        <v>181</v>
      </c>
      <c r="B181" s="32"/>
      <c r="C181" s="33"/>
      <c r="D181" s="33"/>
      <c r="E181" s="33"/>
      <c r="F181" s="33"/>
      <c r="G181" s="33"/>
      <c r="H181" s="33"/>
      <c r="I181" s="33"/>
      <c r="J181" s="34"/>
      <c r="K181" s="32"/>
      <c r="L181" s="33"/>
      <c r="M181" s="33"/>
      <c r="N181" s="33"/>
      <c r="O181" s="33"/>
      <c r="P181" s="33"/>
      <c r="Q181" s="33"/>
      <c r="R181" s="33"/>
      <c r="S181" s="33"/>
      <c r="T181" s="33"/>
      <c r="U181" s="34"/>
    </row>
    <row r="182" spans="1:21" x14ac:dyDescent="0.25">
      <c r="A182" s="25" t="s">
        <v>202</v>
      </c>
      <c r="B182" s="14">
        <v>2317345</v>
      </c>
      <c r="C182" s="6">
        <v>10825509</v>
      </c>
      <c r="D182" s="6">
        <v>43611870</v>
      </c>
      <c r="E182" s="6">
        <v>26344328</v>
      </c>
      <c r="F182" s="6">
        <v>9935281</v>
      </c>
      <c r="G182" s="6">
        <v>69036849</v>
      </c>
      <c r="H182" s="6">
        <v>2177751</v>
      </c>
      <c r="I182" s="6">
        <v>471096</v>
      </c>
      <c r="J182" s="15">
        <v>164720029</v>
      </c>
      <c r="K182" s="14">
        <v>1751457</v>
      </c>
      <c r="L182" s="6">
        <v>8192496</v>
      </c>
      <c r="M182" s="6">
        <v>32988186</v>
      </c>
      <c r="N182" s="6">
        <v>19930303</v>
      </c>
      <c r="O182" s="6">
        <v>7520185</v>
      </c>
      <c r="P182" s="6">
        <v>52226005</v>
      </c>
      <c r="Q182" s="6">
        <v>1647610</v>
      </c>
      <c r="R182" s="6">
        <v>471096</v>
      </c>
      <c r="S182" s="6">
        <v>2621530</v>
      </c>
      <c r="T182" s="6">
        <v>0</v>
      </c>
      <c r="U182" s="15">
        <v>127348868</v>
      </c>
    </row>
    <row r="183" spans="1:21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6" t="s">
        <v>206</v>
      </c>
      <c r="I183" s="6" t="s">
        <v>206</v>
      </c>
      <c r="J183" s="15" t="s">
        <v>206</v>
      </c>
      <c r="K183" s="14" t="s">
        <v>206</v>
      </c>
      <c r="L183" s="6" t="s">
        <v>206</v>
      </c>
      <c r="M183" s="6" t="s">
        <v>206</v>
      </c>
      <c r="N183" s="6" t="s">
        <v>206</v>
      </c>
      <c r="O183" s="6" t="s">
        <v>206</v>
      </c>
      <c r="P183" s="6" t="s">
        <v>206</v>
      </c>
      <c r="Q183" s="6" t="s">
        <v>206</v>
      </c>
      <c r="R183" s="6" t="s">
        <v>206</v>
      </c>
      <c r="S183" s="6" t="s">
        <v>206</v>
      </c>
      <c r="T183" s="6" t="s">
        <v>206</v>
      </c>
      <c r="U183" s="15" t="s">
        <v>206</v>
      </c>
    </row>
    <row r="184" spans="1:21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6" t="s">
        <v>206</v>
      </c>
      <c r="I184" s="6" t="s">
        <v>206</v>
      </c>
      <c r="J184" s="15" t="s">
        <v>206</v>
      </c>
      <c r="K184" s="14" t="s">
        <v>206</v>
      </c>
      <c r="L184" s="6" t="s">
        <v>206</v>
      </c>
      <c r="M184" s="6" t="s">
        <v>206</v>
      </c>
      <c r="N184" s="6" t="s">
        <v>206</v>
      </c>
      <c r="O184" s="6" t="s">
        <v>206</v>
      </c>
      <c r="P184" s="6" t="s">
        <v>206</v>
      </c>
      <c r="Q184" s="6" t="s">
        <v>206</v>
      </c>
      <c r="R184" s="6" t="s">
        <v>206</v>
      </c>
      <c r="S184" s="6" t="s">
        <v>206</v>
      </c>
      <c r="T184" s="6" t="s">
        <v>206</v>
      </c>
      <c r="U184" s="15" t="s">
        <v>206</v>
      </c>
    </row>
    <row r="185" spans="1:21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6" t="s">
        <v>206</v>
      </c>
      <c r="I185" s="6" t="s">
        <v>206</v>
      </c>
      <c r="J185" s="15" t="s">
        <v>206</v>
      </c>
      <c r="K185" s="14" t="s">
        <v>206</v>
      </c>
      <c r="L185" s="6" t="s">
        <v>206</v>
      </c>
      <c r="M185" s="6" t="s">
        <v>206</v>
      </c>
      <c r="N185" s="6" t="s">
        <v>206</v>
      </c>
      <c r="O185" s="6" t="s">
        <v>206</v>
      </c>
      <c r="P185" s="6" t="s">
        <v>206</v>
      </c>
      <c r="Q185" s="6" t="s">
        <v>206</v>
      </c>
      <c r="R185" s="6" t="s">
        <v>206</v>
      </c>
      <c r="S185" s="6" t="s">
        <v>206</v>
      </c>
      <c r="T185" s="6" t="s">
        <v>206</v>
      </c>
      <c r="U185" s="15" t="s">
        <v>206</v>
      </c>
    </row>
    <row r="186" spans="1:21" x14ac:dyDescent="0.25">
      <c r="A186" s="22" t="s">
        <v>157</v>
      </c>
      <c r="B186" s="12">
        <f t="shared" ref="B186:J186" si="45">SUM(B182:B185)</f>
        <v>2317345</v>
      </c>
      <c r="C186" s="5">
        <f t="shared" si="45"/>
        <v>10825509</v>
      </c>
      <c r="D186" s="5">
        <f t="shared" si="45"/>
        <v>43611870</v>
      </c>
      <c r="E186" s="5">
        <f t="shared" si="45"/>
        <v>26344328</v>
      </c>
      <c r="F186" s="5">
        <f t="shared" si="45"/>
        <v>9935281</v>
      </c>
      <c r="G186" s="5">
        <f t="shared" si="45"/>
        <v>69036849</v>
      </c>
      <c r="H186" s="5">
        <f t="shared" si="45"/>
        <v>2177751</v>
      </c>
      <c r="I186" s="5">
        <f t="shared" si="45"/>
        <v>471096</v>
      </c>
      <c r="J186" s="13">
        <f t="shared" si="45"/>
        <v>164720029</v>
      </c>
      <c r="K186" s="12">
        <f t="shared" ref="K186:U186" si="46">SUM(K182:K185)</f>
        <v>1751457</v>
      </c>
      <c r="L186" s="5">
        <f t="shared" si="46"/>
        <v>8192496</v>
      </c>
      <c r="M186" s="5">
        <f t="shared" si="46"/>
        <v>32988186</v>
      </c>
      <c r="N186" s="5">
        <f t="shared" si="46"/>
        <v>19930303</v>
      </c>
      <c r="O186" s="5">
        <f t="shared" si="46"/>
        <v>7520185</v>
      </c>
      <c r="P186" s="5">
        <f t="shared" si="46"/>
        <v>52226005</v>
      </c>
      <c r="Q186" s="5">
        <f t="shared" si="46"/>
        <v>1647610</v>
      </c>
      <c r="R186" s="5">
        <f t="shared" si="46"/>
        <v>471096</v>
      </c>
      <c r="S186" s="5">
        <f t="shared" si="46"/>
        <v>2621530</v>
      </c>
      <c r="T186" s="5">
        <f t="shared" si="46"/>
        <v>0</v>
      </c>
      <c r="U186" s="13">
        <f t="shared" si="46"/>
        <v>127348868</v>
      </c>
    </row>
    <row r="187" spans="1:21" x14ac:dyDescent="0.25">
      <c r="A187" s="24"/>
      <c r="B187" s="32"/>
      <c r="C187" s="33"/>
      <c r="D187" s="33"/>
      <c r="E187" s="33"/>
      <c r="F187" s="33"/>
      <c r="G187" s="33"/>
      <c r="H187" s="33"/>
      <c r="I187" s="33"/>
      <c r="J187" s="34"/>
      <c r="K187" s="32"/>
      <c r="L187" s="33"/>
      <c r="M187" s="33"/>
      <c r="N187" s="33"/>
      <c r="O187" s="33"/>
      <c r="P187" s="33"/>
      <c r="Q187" s="33"/>
      <c r="R187" s="33"/>
      <c r="S187" s="33"/>
      <c r="T187" s="33"/>
      <c r="U187" s="34"/>
    </row>
    <row r="188" spans="1:21" x14ac:dyDescent="0.25">
      <c r="A188" s="22" t="s">
        <v>182</v>
      </c>
      <c r="B188" s="32"/>
      <c r="C188" s="33"/>
      <c r="D188" s="33"/>
      <c r="E188" s="33"/>
      <c r="F188" s="33"/>
      <c r="G188" s="33"/>
      <c r="H188" s="33"/>
      <c r="I188" s="33"/>
      <c r="J188" s="34"/>
      <c r="K188" s="32"/>
      <c r="L188" s="33"/>
      <c r="M188" s="33"/>
      <c r="N188" s="33"/>
      <c r="O188" s="33"/>
      <c r="P188" s="33"/>
      <c r="Q188" s="33"/>
      <c r="R188" s="33"/>
      <c r="S188" s="33"/>
      <c r="T188" s="33"/>
      <c r="U188" s="34"/>
    </row>
    <row r="189" spans="1:21" x14ac:dyDescent="0.25">
      <c r="A189" s="25" t="s">
        <v>202</v>
      </c>
      <c r="B189" s="14">
        <v>2057796</v>
      </c>
      <c r="C189" s="6">
        <v>9513409</v>
      </c>
      <c r="D189" s="6">
        <v>20093896</v>
      </c>
      <c r="E189" s="6">
        <v>15331365</v>
      </c>
      <c r="F189" s="6">
        <v>0</v>
      </c>
      <c r="G189" s="6">
        <v>24095078</v>
      </c>
      <c r="H189" s="6">
        <v>3452339</v>
      </c>
      <c r="I189" s="6">
        <v>0</v>
      </c>
      <c r="J189" s="15">
        <v>74543883</v>
      </c>
      <c r="K189" s="14">
        <v>2589428</v>
      </c>
      <c r="L189" s="6">
        <v>8940212</v>
      </c>
      <c r="M189" s="6">
        <v>17443027</v>
      </c>
      <c r="N189" s="6">
        <v>13493292</v>
      </c>
      <c r="O189" s="6">
        <v>0</v>
      </c>
      <c r="P189" s="6">
        <v>14694973</v>
      </c>
      <c r="Q189" s="6">
        <v>0</v>
      </c>
      <c r="R189" s="6">
        <v>0</v>
      </c>
      <c r="S189" s="6">
        <v>3603037</v>
      </c>
      <c r="T189" s="6">
        <v>4393387</v>
      </c>
      <c r="U189" s="15">
        <v>65157356</v>
      </c>
    </row>
    <row r="190" spans="1:21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6" t="s">
        <v>206</v>
      </c>
      <c r="I190" s="6" t="s">
        <v>206</v>
      </c>
      <c r="J190" s="15" t="s">
        <v>206</v>
      </c>
      <c r="K190" s="14" t="s">
        <v>206</v>
      </c>
      <c r="L190" s="6" t="s">
        <v>206</v>
      </c>
      <c r="M190" s="6" t="s">
        <v>206</v>
      </c>
      <c r="N190" s="6" t="s">
        <v>206</v>
      </c>
      <c r="O190" s="6" t="s">
        <v>206</v>
      </c>
      <c r="P190" s="6" t="s">
        <v>206</v>
      </c>
      <c r="Q190" s="6" t="s">
        <v>206</v>
      </c>
      <c r="R190" s="6" t="s">
        <v>206</v>
      </c>
      <c r="S190" s="6" t="s">
        <v>206</v>
      </c>
      <c r="T190" s="6" t="s">
        <v>206</v>
      </c>
      <c r="U190" s="15" t="s">
        <v>206</v>
      </c>
    </row>
    <row r="191" spans="1:21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6" t="s">
        <v>206</v>
      </c>
      <c r="I191" s="6" t="s">
        <v>206</v>
      </c>
      <c r="J191" s="15" t="s">
        <v>206</v>
      </c>
      <c r="K191" s="14" t="s">
        <v>206</v>
      </c>
      <c r="L191" s="6" t="s">
        <v>206</v>
      </c>
      <c r="M191" s="6" t="s">
        <v>206</v>
      </c>
      <c r="N191" s="6" t="s">
        <v>206</v>
      </c>
      <c r="O191" s="6" t="s">
        <v>206</v>
      </c>
      <c r="P191" s="6" t="s">
        <v>206</v>
      </c>
      <c r="Q191" s="6" t="s">
        <v>206</v>
      </c>
      <c r="R191" s="6" t="s">
        <v>206</v>
      </c>
      <c r="S191" s="6" t="s">
        <v>206</v>
      </c>
      <c r="T191" s="6" t="s">
        <v>206</v>
      </c>
      <c r="U191" s="15" t="s">
        <v>206</v>
      </c>
    </row>
    <row r="192" spans="1:21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6" t="s">
        <v>206</v>
      </c>
      <c r="I192" s="6" t="s">
        <v>206</v>
      </c>
      <c r="J192" s="15" t="s">
        <v>206</v>
      </c>
      <c r="K192" s="14" t="s">
        <v>206</v>
      </c>
      <c r="L192" s="6" t="s">
        <v>206</v>
      </c>
      <c r="M192" s="6" t="s">
        <v>206</v>
      </c>
      <c r="N192" s="6" t="s">
        <v>206</v>
      </c>
      <c r="O192" s="6" t="s">
        <v>206</v>
      </c>
      <c r="P192" s="6" t="s">
        <v>206</v>
      </c>
      <c r="Q192" s="6" t="s">
        <v>206</v>
      </c>
      <c r="R192" s="6" t="s">
        <v>206</v>
      </c>
      <c r="S192" s="6" t="s">
        <v>206</v>
      </c>
      <c r="T192" s="6" t="s">
        <v>206</v>
      </c>
      <c r="U192" s="15" t="s">
        <v>206</v>
      </c>
    </row>
    <row r="193" spans="1:21" x14ac:dyDescent="0.25">
      <c r="A193" s="22" t="s">
        <v>157</v>
      </c>
      <c r="B193" s="12">
        <f t="shared" ref="B193:J193" si="47">SUM(B189:B192)</f>
        <v>2057796</v>
      </c>
      <c r="C193" s="5">
        <f t="shared" si="47"/>
        <v>9513409</v>
      </c>
      <c r="D193" s="5">
        <f t="shared" si="47"/>
        <v>20093896</v>
      </c>
      <c r="E193" s="5">
        <f t="shared" si="47"/>
        <v>15331365</v>
      </c>
      <c r="F193" s="5">
        <f t="shared" si="47"/>
        <v>0</v>
      </c>
      <c r="G193" s="5">
        <f t="shared" si="47"/>
        <v>24095078</v>
      </c>
      <c r="H193" s="5">
        <f t="shared" si="47"/>
        <v>3452339</v>
      </c>
      <c r="I193" s="5">
        <f t="shared" si="47"/>
        <v>0</v>
      </c>
      <c r="J193" s="13">
        <f t="shared" si="47"/>
        <v>74543883</v>
      </c>
      <c r="K193" s="12">
        <f t="shared" ref="K193:U193" si="48">SUM(K189:K192)</f>
        <v>2589428</v>
      </c>
      <c r="L193" s="5">
        <f t="shared" si="48"/>
        <v>8940212</v>
      </c>
      <c r="M193" s="5">
        <f t="shared" si="48"/>
        <v>17443027</v>
      </c>
      <c r="N193" s="5">
        <f t="shared" si="48"/>
        <v>13493292</v>
      </c>
      <c r="O193" s="5">
        <f t="shared" si="48"/>
        <v>0</v>
      </c>
      <c r="P193" s="5">
        <f t="shared" si="48"/>
        <v>14694973</v>
      </c>
      <c r="Q193" s="5">
        <f t="shared" si="48"/>
        <v>0</v>
      </c>
      <c r="R193" s="5">
        <f t="shared" si="48"/>
        <v>0</v>
      </c>
      <c r="S193" s="5">
        <f t="shared" si="48"/>
        <v>3603037</v>
      </c>
      <c r="T193" s="5">
        <f t="shared" si="48"/>
        <v>4393387</v>
      </c>
      <c r="U193" s="13">
        <f t="shared" si="48"/>
        <v>65157356</v>
      </c>
    </row>
    <row r="194" spans="1:21" x14ac:dyDescent="0.25">
      <c r="A194" s="22"/>
      <c r="B194" s="12"/>
      <c r="C194" s="5"/>
      <c r="D194" s="5"/>
      <c r="E194" s="5"/>
      <c r="F194" s="5"/>
      <c r="G194" s="5"/>
      <c r="H194" s="5"/>
      <c r="I194" s="5"/>
      <c r="J194" s="13"/>
      <c r="K194" s="12"/>
      <c r="L194" s="5"/>
      <c r="M194" s="5"/>
      <c r="N194" s="5"/>
      <c r="O194" s="5"/>
      <c r="P194" s="5"/>
      <c r="Q194" s="5"/>
      <c r="R194" s="5"/>
      <c r="S194" s="5"/>
      <c r="T194" s="5"/>
      <c r="U194" s="13"/>
    </row>
    <row r="195" spans="1:21" x14ac:dyDescent="0.25">
      <c r="A195" s="22" t="s">
        <v>183</v>
      </c>
      <c r="B195" s="32"/>
      <c r="C195" s="33"/>
      <c r="D195" s="33"/>
      <c r="E195" s="33"/>
      <c r="F195" s="33"/>
      <c r="G195" s="33"/>
      <c r="H195" s="33"/>
      <c r="I195" s="33"/>
      <c r="J195" s="34"/>
      <c r="K195" s="32"/>
      <c r="L195" s="33"/>
      <c r="M195" s="33"/>
      <c r="N195" s="33"/>
      <c r="O195" s="33"/>
      <c r="P195" s="33"/>
      <c r="Q195" s="33"/>
      <c r="R195" s="33"/>
      <c r="S195" s="33"/>
      <c r="T195" s="33"/>
      <c r="U195" s="34"/>
    </row>
    <row r="196" spans="1:21" x14ac:dyDescent="0.25">
      <c r="A196" s="25" t="s">
        <v>202</v>
      </c>
      <c r="B196" s="14">
        <v>4747835</v>
      </c>
      <c r="C196" s="6">
        <v>0</v>
      </c>
      <c r="D196" s="6">
        <v>6738587</v>
      </c>
      <c r="E196" s="6">
        <v>6002756</v>
      </c>
      <c r="F196" s="6">
        <v>3021123</v>
      </c>
      <c r="G196" s="6">
        <v>6429708</v>
      </c>
      <c r="H196" s="6">
        <v>940522</v>
      </c>
      <c r="I196" s="6">
        <v>0</v>
      </c>
      <c r="J196" s="15">
        <v>27880531</v>
      </c>
      <c r="K196" s="14">
        <v>3297920</v>
      </c>
      <c r="L196" s="6">
        <v>0</v>
      </c>
      <c r="M196" s="6">
        <v>3299500</v>
      </c>
      <c r="N196" s="6">
        <v>2815569</v>
      </c>
      <c r="O196" s="6">
        <v>1035442</v>
      </c>
      <c r="P196" s="6">
        <v>357114</v>
      </c>
      <c r="Q196" s="6">
        <v>26020</v>
      </c>
      <c r="R196" s="6">
        <v>364419</v>
      </c>
      <c r="S196" s="6">
        <v>25552</v>
      </c>
      <c r="T196" s="6">
        <v>0</v>
      </c>
      <c r="U196" s="15">
        <v>11221536</v>
      </c>
    </row>
    <row r="197" spans="1:21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6" t="s">
        <v>206</v>
      </c>
      <c r="I197" s="6" t="s">
        <v>206</v>
      </c>
      <c r="J197" s="15" t="s">
        <v>206</v>
      </c>
      <c r="K197" s="14" t="s">
        <v>206</v>
      </c>
      <c r="L197" s="6" t="s">
        <v>206</v>
      </c>
      <c r="M197" s="6" t="s">
        <v>206</v>
      </c>
      <c r="N197" s="6" t="s">
        <v>206</v>
      </c>
      <c r="O197" s="6" t="s">
        <v>206</v>
      </c>
      <c r="P197" s="6" t="s">
        <v>206</v>
      </c>
      <c r="Q197" s="6" t="s">
        <v>206</v>
      </c>
      <c r="R197" s="6" t="s">
        <v>206</v>
      </c>
      <c r="S197" s="6" t="s">
        <v>206</v>
      </c>
      <c r="T197" s="6" t="s">
        <v>206</v>
      </c>
      <c r="U197" s="15" t="s">
        <v>206</v>
      </c>
    </row>
    <row r="198" spans="1:21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6" t="s">
        <v>206</v>
      </c>
      <c r="I198" s="6" t="s">
        <v>206</v>
      </c>
      <c r="J198" s="15" t="s">
        <v>206</v>
      </c>
      <c r="K198" s="14" t="s">
        <v>206</v>
      </c>
      <c r="L198" s="6" t="s">
        <v>206</v>
      </c>
      <c r="M198" s="6" t="s">
        <v>206</v>
      </c>
      <c r="N198" s="6" t="s">
        <v>206</v>
      </c>
      <c r="O198" s="6" t="s">
        <v>206</v>
      </c>
      <c r="P198" s="6" t="s">
        <v>206</v>
      </c>
      <c r="Q198" s="6" t="s">
        <v>206</v>
      </c>
      <c r="R198" s="6" t="s">
        <v>206</v>
      </c>
      <c r="S198" s="6" t="s">
        <v>206</v>
      </c>
      <c r="T198" s="6" t="s">
        <v>206</v>
      </c>
      <c r="U198" s="15" t="s">
        <v>206</v>
      </c>
    </row>
    <row r="199" spans="1:21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6" t="s">
        <v>206</v>
      </c>
      <c r="I199" s="6" t="s">
        <v>206</v>
      </c>
      <c r="J199" s="15" t="s">
        <v>206</v>
      </c>
      <c r="K199" s="14" t="s">
        <v>206</v>
      </c>
      <c r="L199" s="6" t="s">
        <v>206</v>
      </c>
      <c r="M199" s="6" t="s">
        <v>206</v>
      </c>
      <c r="N199" s="6" t="s">
        <v>206</v>
      </c>
      <c r="O199" s="6" t="s">
        <v>206</v>
      </c>
      <c r="P199" s="6" t="s">
        <v>206</v>
      </c>
      <c r="Q199" s="6" t="s">
        <v>206</v>
      </c>
      <c r="R199" s="6" t="s">
        <v>206</v>
      </c>
      <c r="S199" s="6" t="s">
        <v>206</v>
      </c>
      <c r="T199" s="6" t="s">
        <v>206</v>
      </c>
      <c r="U199" s="15" t="s">
        <v>206</v>
      </c>
    </row>
    <row r="200" spans="1:21" x14ac:dyDescent="0.25">
      <c r="A200" s="22" t="s">
        <v>157</v>
      </c>
      <c r="B200" s="12">
        <f t="shared" ref="B200:J200" si="49">SUM(B196:B199)</f>
        <v>4747835</v>
      </c>
      <c r="C200" s="5">
        <f t="shared" si="49"/>
        <v>0</v>
      </c>
      <c r="D200" s="5">
        <f t="shared" si="49"/>
        <v>6738587</v>
      </c>
      <c r="E200" s="5">
        <f t="shared" si="49"/>
        <v>6002756</v>
      </c>
      <c r="F200" s="5">
        <f t="shared" si="49"/>
        <v>3021123</v>
      </c>
      <c r="G200" s="5">
        <f t="shared" si="49"/>
        <v>6429708</v>
      </c>
      <c r="H200" s="5">
        <f t="shared" si="49"/>
        <v>940522</v>
      </c>
      <c r="I200" s="5">
        <f t="shared" si="49"/>
        <v>0</v>
      </c>
      <c r="J200" s="13">
        <f t="shared" si="49"/>
        <v>27880531</v>
      </c>
      <c r="K200" s="12">
        <f t="shared" ref="K200:U200" si="50">SUM(K196:K199)</f>
        <v>3297920</v>
      </c>
      <c r="L200" s="5">
        <f t="shared" si="50"/>
        <v>0</v>
      </c>
      <c r="M200" s="5">
        <f t="shared" si="50"/>
        <v>3299500</v>
      </c>
      <c r="N200" s="5">
        <f t="shared" si="50"/>
        <v>2815569</v>
      </c>
      <c r="O200" s="5">
        <f t="shared" si="50"/>
        <v>1035442</v>
      </c>
      <c r="P200" s="5">
        <f t="shared" si="50"/>
        <v>357114</v>
      </c>
      <c r="Q200" s="5">
        <f t="shared" si="50"/>
        <v>26020</v>
      </c>
      <c r="R200" s="5">
        <f t="shared" si="50"/>
        <v>364419</v>
      </c>
      <c r="S200" s="5">
        <f t="shared" si="50"/>
        <v>25552</v>
      </c>
      <c r="T200" s="5">
        <f t="shared" si="50"/>
        <v>0</v>
      </c>
      <c r="U200" s="13">
        <f t="shared" si="50"/>
        <v>11221536</v>
      </c>
    </row>
    <row r="201" spans="1:21" x14ac:dyDescent="0.25">
      <c r="A201" s="24"/>
      <c r="B201" s="32"/>
      <c r="C201" s="33"/>
      <c r="D201" s="33"/>
      <c r="E201" s="33"/>
      <c r="F201" s="33"/>
      <c r="G201" s="33"/>
      <c r="H201" s="33"/>
      <c r="I201" s="33"/>
      <c r="J201" s="34"/>
      <c r="K201" s="32"/>
      <c r="L201" s="33"/>
      <c r="M201" s="33"/>
      <c r="N201" s="33"/>
      <c r="O201" s="33"/>
      <c r="P201" s="33"/>
      <c r="Q201" s="33"/>
      <c r="R201" s="33"/>
      <c r="S201" s="33"/>
      <c r="T201" s="33"/>
      <c r="U201" s="34"/>
    </row>
    <row r="202" spans="1:21" x14ac:dyDescent="0.25">
      <c r="A202" s="22" t="s">
        <v>184</v>
      </c>
      <c r="B202" s="32"/>
      <c r="C202" s="33"/>
      <c r="D202" s="33"/>
      <c r="E202" s="33"/>
      <c r="F202" s="33"/>
      <c r="G202" s="33"/>
      <c r="H202" s="33"/>
      <c r="I202" s="33"/>
      <c r="J202" s="34"/>
      <c r="K202" s="32"/>
      <c r="L202" s="33"/>
      <c r="M202" s="33"/>
      <c r="N202" s="33"/>
      <c r="O202" s="33"/>
      <c r="P202" s="33"/>
      <c r="Q202" s="33"/>
      <c r="R202" s="33"/>
      <c r="S202" s="33"/>
      <c r="T202" s="33"/>
      <c r="U202" s="34"/>
    </row>
    <row r="203" spans="1:21" x14ac:dyDescent="0.25">
      <c r="A203" s="25" t="s">
        <v>202</v>
      </c>
      <c r="B203" s="14">
        <v>202451.78</v>
      </c>
      <c r="C203" s="6">
        <v>730531.02</v>
      </c>
      <c r="D203" s="6">
        <v>1407397.98</v>
      </c>
      <c r="E203" s="6">
        <v>60665.59</v>
      </c>
      <c r="F203" s="6">
        <v>211168.16</v>
      </c>
      <c r="G203" s="6">
        <v>2019277.13</v>
      </c>
      <c r="H203" s="6">
        <v>689682.9</v>
      </c>
      <c r="I203" s="6">
        <v>0</v>
      </c>
      <c r="J203" s="15">
        <v>5321174.5599999996</v>
      </c>
      <c r="K203" s="14">
        <v>112080.15</v>
      </c>
      <c r="L203" s="6">
        <v>65574.23</v>
      </c>
      <c r="M203" s="6">
        <v>474143.66</v>
      </c>
      <c r="N203" s="6">
        <v>15353.28</v>
      </c>
      <c r="O203" s="6">
        <v>43809.62</v>
      </c>
      <c r="P203" s="6">
        <v>2229849.4</v>
      </c>
      <c r="Q203" s="6">
        <v>577487.82999999996</v>
      </c>
      <c r="R203" s="6">
        <v>-490.27</v>
      </c>
      <c r="S203" s="6">
        <v>345461.42</v>
      </c>
      <c r="T203" s="6">
        <v>0</v>
      </c>
      <c r="U203" s="15">
        <v>3863269.32</v>
      </c>
    </row>
    <row r="204" spans="1:21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6" t="s">
        <v>206</v>
      </c>
      <c r="I204" s="6" t="s">
        <v>206</v>
      </c>
      <c r="J204" s="15" t="s">
        <v>206</v>
      </c>
      <c r="K204" s="14" t="s">
        <v>206</v>
      </c>
      <c r="L204" s="6" t="s">
        <v>206</v>
      </c>
      <c r="M204" s="6" t="s">
        <v>206</v>
      </c>
      <c r="N204" s="6" t="s">
        <v>206</v>
      </c>
      <c r="O204" s="6" t="s">
        <v>206</v>
      </c>
      <c r="P204" s="6" t="s">
        <v>206</v>
      </c>
      <c r="Q204" s="6" t="s">
        <v>206</v>
      </c>
      <c r="R204" s="6" t="s">
        <v>206</v>
      </c>
      <c r="S204" s="6" t="s">
        <v>206</v>
      </c>
      <c r="T204" s="6" t="s">
        <v>206</v>
      </c>
      <c r="U204" s="15" t="s">
        <v>206</v>
      </c>
    </row>
    <row r="205" spans="1:21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6" t="s">
        <v>206</v>
      </c>
      <c r="I205" s="6" t="s">
        <v>206</v>
      </c>
      <c r="J205" s="15" t="s">
        <v>206</v>
      </c>
      <c r="K205" s="14" t="s">
        <v>206</v>
      </c>
      <c r="L205" s="6" t="s">
        <v>206</v>
      </c>
      <c r="M205" s="6" t="s">
        <v>206</v>
      </c>
      <c r="N205" s="6" t="s">
        <v>206</v>
      </c>
      <c r="O205" s="6" t="s">
        <v>206</v>
      </c>
      <c r="P205" s="6" t="s">
        <v>206</v>
      </c>
      <c r="Q205" s="6" t="s">
        <v>206</v>
      </c>
      <c r="R205" s="6" t="s">
        <v>206</v>
      </c>
      <c r="S205" s="6" t="s">
        <v>206</v>
      </c>
      <c r="T205" s="6" t="s">
        <v>206</v>
      </c>
      <c r="U205" s="15" t="s">
        <v>206</v>
      </c>
    </row>
    <row r="206" spans="1:21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6" t="s">
        <v>206</v>
      </c>
      <c r="I206" s="6" t="s">
        <v>206</v>
      </c>
      <c r="J206" s="15" t="s">
        <v>206</v>
      </c>
      <c r="K206" s="14" t="s">
        <v>206</v>
      </c>
      <c r="L206" s="6" t="s">
        <v>206</v>
      </c>
      <c r="M206" s="6" t="s">
        <v>206</v>
      </c>
      <c r="N206" s="6" t="s">
        <v>206</v>
      </c>
      <c r="O206" s="6" t="s">
        <v>206</v>
      </c>
      <c r="P206" s="6" t="s">
        <v>206</v>
      </c>
      <c r="Q206" s="6" t="s">
        <v>206</v>
      </c>
      <c r="R206" s="6" t="s">
        <v>206</v>
      </c>
      <c r="S206" s="6" t="s">
        <v>206</v>
      </c>
      <c r="T206" s="6" t="s">
        <v>206</v>
      </c>
      <c r="U206" s="15" t="s">
        <v>206</v>
      </c>
    </row>
    <row r="207" spans="1:21" x14ac:dyDescent="0.25">
      <c r="A207" s="22" t="s">
        <v>157</v>
      </c>
      <c r="B207" s="12">
        <f t="shared" ref="B207:J207" si="51">SUM(B203:B206)</f>
        <v>202451.78</v>
      </c>
      <c r="C207" s="5">
        <f t="shared" si="51"/>
        <v>730531.02</v>
      </c>
      <c r="D207" s="5">
        <f t="shared" si="51"/>
        <v>1407397.98</v>
      </c>
      <c r="E207" s="5">
        <f t="shared" si="51"/>
        <v>60665.59</v>
      </c>
      <c r="F207" s="5">
        <f t="shared" si="51"/>
        <v>211168.16</v>
      </c>
      <c r="G207" s="5">
        <f t="shared" si="51"/>
        <v>2019277.13</v>
      </c>
      <c r="H207" s="5">
        <f t="shared" si="51"/>
        <v>689682.9</v>
      </c>
      <c r="I207" s="5">
        <f t="shared" si="51"/>
        <v>0</v>
      </c>
      <c r="J207" s="13">
        <f t="shared" si="51"/>
        <v>5321174.5599999996</v>
      </c>
      <c r="K207" s="12">
        <f t="shared" ref="K207:U207" si="52">SUM(K203:K206)</f>
        <v>112080.15</v>
      </c>
      <c r="L207" s="5">
        <f t="shared" si="52"/>
        <v>65574.23</v>
      </c>
      <c r="M207" s="5">
        <f t="shared" si="52"/>
        <v>474143.66</v>
      </c>
      <c r="N207" s="5">
        <f t="shared" si="52"/>
        <v>15353.28</v>
      </c>
      <c r="O207" s="5">
        <f t="shared" si="52"/>
        <v>43809.62</v>
      </c>
      <c r="P207" s="5">
        <f t="shared" si="52"/>
        <v>2229849.4</v>
      </c>
      <c r="Q207" s="5">
        <f t="shared" si="52"/>
        <v>577487.82999999996</v>
      </c>
      <c r="R207" s="5">
        <f t="shared" si="52"/>
        <v>-490.27</v>
      </c>
      <c r="S207" s="5">
        <f t="shared" si="52"/>
        <v>345461.42</v>
      </c>
      <c r="T207" s="5">
        <f t="shared" si="52"/>
        <v>0</v>
      </c>
      <c r="U207" s="13">
        <f t="shared" si="52"/>
        <v>3863269.32</v>
      </c>
    </row>
    <row r="208" spans="1:21" x14ac:dyDescent="0.25">
      <c r="A208" s="24"/>
      <c r="B208" s="32"/>
      <c r="C208" s="33"/>
      <c r="D208" s="33"/>
      <c r="E208" s="33"/>
      <c r="F208" s="33"/>
      <c r="G208" s="33"/>
      <c r="H208" s="33"/>
      <c r="I208" s="33"/>
      <c r="J208" s="34"/>
      <c r="K208" s="32"/>
      <c r="L208" s="33"/>
      <c r="M208" s="33"/>
      <c r="N208" s="33"/>
      <c r="O208" s="33"/>
      <c r="P208" s="33"/>
      <c r="Q208" s="33"/>
      <c r="R208" s="33"/>
      <c r="S208" s="33"/>
      <c r="T208" s="33"/>
      <c r="U208" s="34"/>
    </row>
    <row r="209" spans="1:21" x14ac:dyDescent="0.25">
      <c r="A209" s="22" t="s">
        <v>185</v>
      </c>
      <c r="B209" s="32"/>
      <c r="C209" s="33"/>
      <c r="D209" s="33"/>
      <c r="E209" s="33"/>
      <c r="F209" s="33"/>
      <c r="G209" s="33"/>
      <c r="H209" s="33"/>
      <c r="I209" s="33"/>
      <c r="J209" s="34"/>
      <c r="K209" s="32"/>
      <c r="L209" s="33"/>
      <c r="M209" s="33"/>
      <c r="N209" s="33"/>
      <c r="O209" s="33"/>
      <c r="P209" s="33"/>
      <c r="Q209" s="33"/>
      <c r="R209" s="33"/>
      <c r="S209" s="33"/>
      <c r="T209" s="33"/>
      <c r="U209" s="34"/>
    </row>
    <row r="210" spans="1:21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6" t="s">
        <v>207</v>
      </c>
      <c r="I210" s="6" t="s">
        <v>207</v>
      </c>
      <c r="J210" s="15" t="s">
        <v>207</v>
      </c>
      <c r="K210" s="14" t="s">
        <v>207</v>
      </c>
      <c r="L210" s="6" t="s">
        <v>207</v>
      </c>
      <c r="M210" s="6" t="s">
        <v>207</v>
      </c>
      <c r="N210" s="6" t="s">
        <v>207</v>
      </c>
      <c r="O210" s="6" t="s">
        <v>207</v>
      </c>
      <c r="P210" s="6" t="s">
        <v>207</v>
      </c>
      <c r="Q210" s="6" t="s">
        <v>207</v>
      </c>
      <c r="R210" s="6" t="s">
        <v>207</v>
      </c>
      <c r="S210" s="6" t="s">
        <v>207</v>
      </c>
      <c r="T210" s="6" t="s">
        <v>207</v>
      </c>
      <c r="U210" s="15" t="s">
        <v>207</v>
      </c>
    </row>
    <row r="211" spans="1:21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6" t="s">
        <v>206</v>
      </c>
      <c r="I211" s="6" t="s">
        <v>206</v>
      </c>
      <c r="J211" s="15" t="s">
        <v>206</v>
      </c>
      <c r="K211" s="14" t="s">
        <v>206</v>
      </c>
      <c r="L211" s="6" t="s">
        <v>206</v>
      </c>
      <c r="M211" s="6" t="s">
        <v>206</v>
      </c>
      <c r="N211" s="6" t="s">
        <v>206</v>
      </c>
      <c r="O211" s="6" t="s">
        <v>206</v>
      </c>
      <c r="P211" s="6" t="s">
        <v>206</v>
      </c>
      <c r="Q211" s="6" t="s">
        <v>206</v>
      </c>
      <c r="R211" s="6" t="s">
        <v>206</v>
      </c>
      <c r="S211" s="6" t="s">
        <v>206</v>
      </c>
      <c r="T211" s="6" t="s">
        <v>206</v>
      </c>
      <c r="U211" s="15" t="s">
        <v>206</v>
      </c>
    </row>
    <row r="212" spans="1:21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6" t="s">
        <v>206</v>
      </c>
      <c r="I212" s="6" t="s">
        <v>206</v>
      </c>
      <c r="J212" s="15" t="s">
        <v>206</v>
      </c>
      <c r="K212" s="14" t="s">
        <v>206</v>
      </c>
      <c r="L212" s="6" t="s">
        <v>206</v>
      </c>
      <c r="M212" s="6" t="s">
        <v>206</v>
      </c>
      <c r="N212" s="6" t="s">
        <v>206</v>
      </c>
      <c r="O212" s="6" t="s">
        <v>206</v>
      </c>
      <c r="P212" s="6" t="s">
        <v>206</v>
      </c>
      <c r="Q212" s="6" t="s">
        <v>206</v>
      </c>
      <c r="R212" s="6" t="s">
        <v>206</v>
      </c>
      <c r="S212" s="6" t="s">
        <v>206</v>
      </c>
      <c r="T212" s="6" t="s">
        <v>206</v>
      </c>
      <c r="U212" s="15" t="s">
        <v>206</v>
      </c>
    </row>
    <row r="213" spans="1:21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6" t="s">
        <v>206</v>
      </c>
      <c r="I213" s="6" t="s">
        <v>206</v>
      </c>
      <c r="J213" s="15" t="s">
        <v>206</v>
      </c>
      <c r="K213" s="14" t="s">
        <v>206</v>
      </c>
      <c r="L213" s="6" t="s">
        <v>206</v>
      </c>
      <c r="M213" s="6" t="s">
        <v>206</v>
      </c>
      <c r="N213" s="6" t="s">
        <v>206</v>
      </c>
      <c r="O213" s="6" t="s">
        <v>206</v>
      </c>
      <c r="P213" s="6" t="s">
        <v>206</v>
      </c>
      <c r="Q213" s="6" t="s">
        <v>206</v>
      </c>
      <c r="R213" s="6" t="s">
        <v>206</v>
      </c>
      <c r="S213" s="6" t="s">
        <v>206</v>
      </c>
      <c r="T213" s="6" t="s">
        <v>206</v>
      </c>
      <c r="U213" s="15" t="s">
        <v>206</v>
      </c>
    </row>
    <row r="214" spans="1:21" x14ac:dyDescent="0.25">
      <c r="A214" s="22" t="s">
        <v>157</v>
      </c>
      <c r="B214" s="12">
        <f t="shared" ref="B214:J214" si="53">SUM(B210:B213)</f>
        <v>0</v>
      </c>
      <c r="C214" s="5">
        <f t="shared" si="53"/>
        <v>0</v>
      </c>
      <c r="D214" s="5">
        <f t="shared" si="53"/>
        <v>0</v>
      </c>
      <c r="E214" s="5">
        <f t="shared" si="53"/>
        <v>0</v>
      </c>
      <c r="F214" s="5">
        <f t="shared" si="53"/>
        <v>0</v>
      </c>
      <c r="G214" s="5">
        <f t="shared" si="53"/>
        <v>0</v>
      </c>
      <c r="H214" s="5">
        <f t="shared" si="53"/>
        <v>0</v>
      </c>
      <c r="I214" s="5">
        <f t="shared" si="53"/>
        <v>0</v>
      </c>
      <c r="J214" s="13">
        <f t="shared" si="53"/>
        <v>0</v>
      </c>
      <c r="K214" s="12">
        <f t="shared" ref="K214:U214" si="54">SUM(K210:K213)</f>
        <v>0</v>
      </c>
      <c r="L214" s="5">
        <f t="shared" si="54"/>
        <v>0</v>
      </c>
      <c r="M214" s="5">
        <f t="shared" si="54"/>
        <v>0</v>
      </c>
      <c r="N214" s="5">
        <f t="shared" si="54"/>
        <v>0</v>
      </c>
      <c r="O214" s="5">
        <f t="shared" si="54"/>
        <v>0</v>
      </c>
      <c r="P214" s="5">
        <f t="shared" si="54"/>
        <v>0</v>
      </c>
      <c r="Q214" s="5">
        <f t="shared" si="54"/>
        <v>0</v>
      </c>
      <c r="R214" s="5">
        <f t="shared" si="54"/>
        <v>0</v>
      </c>
      <c r="S214" s="5">
        <f t="shared" si="54"/>
        <v>0</v>
      </c>
      <c r="T214" s="5">
        <f t="shared" si="54"/>
        <v>0</v>
      </c>
      <c r="U214" s="13">
        <f t="shared" si="54"/>
        <v>0</v>
      </c>
    </row>
    <row r="215" spans="1:21" x14ac:dyDescent="0.25">
      <c r="A215" s="24"/>
      <c r="B215" s="32"/>
      <c r="C215" s="33"/>
      <c r="D215" s="33"/>
      <c r="E215" s="33"/>
      <c r="F215" s="33"/>
      <c r="G215" s="33"/>
      <c r="H215" s="33"/>
      <c r="I215" s="33"/>
      <c r="J215" s="34"/>
      <c r="K215" s="32"/>
      <c r="L215" s="33"/>
      <c r="M215" s="33"/>
      <c r="N215" s="33"/>
      <c r="O215" s="33"/>
      <c r="P215" s="33"/>
      <c r="Q215" s="33"/>
      <c r="R215" s="33"/>
      <c r="S215" s="33"/>
      <c r="T215" s="33"/>
      <c r="U215" s="34"/>
    </row>
    <row r="216" spans="1:21" x14ac:dyDescent="0.25">
      <c r="A216" s="22" t="s">
        <v>186</v>
      </c>
      <c r="B216" s="32"/>
      <c r="C216" s="33"/>
      <c r="D216" s="33"/>
      <c r="E216" s="33"/>
      <c r="F216" s="33"/>
      <c r="G216" s="33"/>
      <c r="H216" s="33"/>
      <c r="I216" s="33"/>
      <c r="J216" s="34"/>
      <c r="K216" s="32"/>
      <c r="L216" s="33"/>
      <c r="M216" s="33"/>
      <c r="N216" s="33"/>
      <c r="O216" s="33"/>
      <c r="P216" s="33"/>
      <c r="Q216" s="33"/>
      <c r="R216" s="33"/>
      <c r="S216" s="33"/>
      <c r="T216" s="33"/>
      <c r="U216" s="34"/>
    </row>
    <row r="217" spans="1:21" x14ac:dyDescent="0.25">
      <c r="A217" s="25" t="s">
        <v>202</v>
      </c>
      <c r="B217" s="14">
        <v>1162981</v>
      </c>
      <c r="C217" s="6">
        <v>5269586</v>
      </c>
      <c r="D217" s="6">
        <v>40285016</v>
      </c>
      <c r="E217" s="6">
        <v>12695625</v>
      </c>
      <c r="F217" s="6">
        <v>5464147</v>
      </c>
      <c r="G217" s="6">
        <v>20099828</v>
      </c>
      <c r="H217" s="6">
        <v>1613915</v>
      </c>
      <c r="I217" s="6">
        <v>0</v>
      </c>
      <c r="J217" s="15">
        <v>86591098</v>
      </c>
      <c r="K217" s="14">
        <v>1058311</v>
      </c>
      <c r="L217" s="6">
        <v>4878462</v>
      </c>
      <c r="M217" s="6">
        <v>29634664</v>
      </c>
      <c r="N217" s="6">
        <v>8483854</v>
      </c>
      <c r="O217" s="6">
        <v>4064173</v>
      </c>
      <c r="P217" s="6">
        <v>8124724</v>
      </c>
      <c r="Q217" s="6">
        <v>1582661</v>
      </c>
      <c r="R217" s="6">
        <v>753677</v>
      </c>
      <c r="S217" s="6">
        <v>1309448</v>
      </c>
      <c r="T217" s="6">
        <v>0</v>
      </c>
      <c r="U217" s="15">
        <v>59889974</v>
      </c>
    </row>
    <row r="218" spans="1:21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6" t="s">
        <v>206</v>
      </c>
      <c r="I218" s="6" t="s">
        <v>206</v>
      </c>
      <c r="J218" s="15" t="s">
        <v>206</v>
      </c>
      <c r="K218" s="14" t="s">
        <v>206</v>
      </c>
      <c r="L218" s="6" t="s">
        <v>206</v>
      </c>
      <c r="M218" s="6" t="s">
        <v>206</v>
      </c>
      <c r="N218" s="6" t="s">
        <v>206</v>
      </c>
      <c r="O218" s="6" t="s">
        <v>206</v>
      </c>
      <c r="P218" s="6" t="s">
        <v>206</v>
      </c>
      <c r="Q218" s="6" t="s">
        <v>206</v>
      </c>
      <c r="R218" s="6" t="s">
        <v>206</v>
      </c>
      <c r="S218" s="6" t="s">
        <v>206</v>
      </c>
      <c r="T218" s="6" t="s">
        <v>206</v>
      </c>
      <c r="U218" s="15" t="s">
        <v>206</v>
      </c>
    </row>
    <row r="219" spans="1:21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6" t="s">
        <v>206</v>
      </c>
      <c r="I219" s="6" t="s">
        <v>206</v>
      </c>
      <c r="J219" s="15" t="s">
        <v>206</v>
      </c>
      <c r="K219" s="14" t="s">
        <v>206</v>
      </c>
      <c r="L219" s="6" t="s">
        <v>206</v>
      </c>
      <c r="M219" s="6" t="s">
        <v>206</v>
      </c>
      <c r="N219" s="6" t="s">
        <v>206</v>
      </c>
      <c r="O219" s="6" t="s">
        <v>206</v>
      </c>
      <c r="P219" s="6" t="s">
        <v>206</v>
      </c>
      <c r="Q219" s="6" t="s">
        <v>206</v>
      </c>
      <c r="R219" s="6" t="s">
        <v>206</v>
      </c>
      <c r="S219" s="6" t="s">
        <v>206</v>
      </c>
      <c r="T219" s="6" t="s">
        <v>206</v>
      </c>
      <c r="U219" s="15" t="s">
        <v>206</v>
      </c>
    </row>
    <row r="220" spans="1:21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6" t="s">
        <v>206</v>
      </c>
      <c r="I220" s="6" t="s">
        <v>206</v>
      </c>
      <c r="J220" s="15" t="s">
        <v>206</v>
      </c>
      <c r="K220" s="14" t="s">
        <v>206</v>
      </c>
      <c r="L220" s="6" t="s">
        <v>206</v>
      </c>
      <c r="M220" s="6" t="s">
        <v>206</v>
      </c>
      <c r="N220" s="6" t="s">
        <v>206</v>
      </c>
      <c r="O220" s="6" t="s">
        <v>206</v>
      </c>
      <c r="P220" s="6" t="s">
        <v>206</v>
      </c>
      <c r="Q220" s="6" t="s">
        <v>206</v>
      </c>
      <c r="R220" s="6" t="s">
        <v>206</v>
      </c>
      <c r="S220" s="6" t="s">
        <v>206</v>
      </c>
      <c r="T220" s="6" t="s">
        <v>206</v>
      </c>
      <c r="U220" s="15" t="s">
        <v>206</v>
      </c>
    </row>
    <row r="221" spans="1:21" x14ac:dyDescent="0.25">
      <c r="A221" s="22" t="s">
        <v>157</v>
      </c>
      <c r="B221" s="12">
        <f t="shared" ref="B221:J221" si="55">SUM(B217:B220)</f>
        <v>1162981</v>
      </c>
      <c r="C221" s="5">
        <f t="shared" si="55"/>
        <v>5269586</v>
      </c>
      <c r="D221" s="5">
        <f t="shared" si="55"/>
        <v>40285016</v>
      </c>
      <c r="E221" s="5">
        <f t="shared" si="55"/>
        <v>12695625</v>
      </c>
      <c r="F221" s="5">
        <f t="shared" si="55"/>
        <v>5464147</v>
      </c>
      <c r="G221" s="5">
        <f t="shared" si="55"/>
        <v>20099828</v>
      </c>
      <c r="H221" s="5">
        <f t="shared" si="55"/>
        <v>1613915</v>
      </c>
      <c r="I221" s="5">
        <f t="shared" si="55"/>
        <v>0</v>
      </c>
      <c r="J221" s="13">
        <f t="shared" si="55"/>
        <v>86591098</v>
      </c>
      <c r="K221" s="12">
        <f t="shared" ref="K221:U221" si="56">SUM(K217:K220)</f>
        <v>1058311</v>
      </c>
      <c r="L221" s="5">
        <f t="shared" si="56"/>
        <v>4878462</v>
      </c>
      <c r="M221" s="5">
        <f t="shared" si="56"/>
        <v>29634664</v>
      </c>
      <c r="N221" s="5">
        <f t="shared" si="56"/>
        <v>8483854</v>
      </c>
      <c r="O221" s="5">
        <f t="shared" si="56"/>
        <v>4064173</v>
      </c>
      <c r="P221" s="5">
        <f t="shared" si="56"/>
        <v>8124724</v>
      </c>
      <c r="Q221" s="5">
        <f t="shared" si="56"/>
        <v>1582661</v>
      </c>
      <c r="R221" s="5">
        <f t="shared" si="56"/>
        <v>753677</v>
      </c>
      <c r="S221" s="5">
        <f t="shared" si="56"/>
        <v>1309448</v>
      </c>
      <c r="T221" s="5">
        <f t="shared" si="56"/>
        <v>0</v>
      </c>
      <c r="U221" s="13">
        <f t="shared" si="56"/>
        <v>59889974</v>
      </c>
    </row>
    <row r="222" spans="1:21" x14ac:dyDescent="0.25">
      <c r="A222" s="24"/>
      <c r="B222" s="32"/>
      <c r="C222" s="33"/>
      <c r="D222" s="33"/>
      <c r="E222" s="33"/>
      <c r="F222" s="33"/>
      <c r="G222" s="33"/>
      <c r="H222" s="33"/>
      <c r="I222" s="33"/>
      <c r="J222" s="34"/>
      <c r="K222" s="32"/>
      <c r="L222" s="33"/>
      <c r="M222" s="33"/>
      <c r="N222" s="33"/>
      <c r="O222" s="33"/>
      <c r="P222" s="33"/>
      <c r="Q222" s="33"/>
      <c r="R222" s="33"/>
      <c r="S222" s="33"/>
      <c r="T222" s="33"/>
      <c r="U222" s="34"/>
    </row>
    <row r="223" spans="1:21" x14ac:dyDescent="0.25">
      <c r="A223" s="22" t="s">
        <v>187</v>
      </c>
      <c r="B223" s="32"/>
      <c r="C223" s="33"/>
      <c r="D223" s="33"/>
      <c r="E223" s="33"/>
      <c r="F223" s="33"/>
      <c r="G223" s="33"/>
      <c r="H223" s="33"/>
      <c r="I223" s="33"/>
      <c r="J223" s="34"/>
      <c r="K223" s="32"/>
      <c r="L223" s="33"/>
      <c r="M223" s="33"/>
      <c r="N223" s="33"/>
      <c r="O223" s="33"/>
      <c r="P223" s="33"/>
      <c r="Q223" s="33"/>
      <c r="R223" s="33"/>
      <c r="S223" s="33"/>
      <c r="T223" s="33"/>
      <c r="U223" s="34"/>
    </row>
    <row r="224" spans="1:21" x14ac:dyDescent="0.25">
      <c r="A224" s="25" t="s">
        <v>202</v>
      </c>
      <c r="B224" s="14">
        <v>3194489</v>
      </c>
      <c r="C224" s="6">
        <v>9196636</v>
      </c>
      <c r="D224" s="6">
        <v>8308282.7400000002</v>
      </c>
      <c r="E224" s="6">
        <v>22207576.010000002</v>
      </c>
      <c r="F224" s="6">
        <v>5679235.2699999996</v>
      </c>
      <c r="G224" s="6">
        <v>5689833.9800000004</v>
      </c>
      <c r="H224" s="6">
        <v>1805307</v>
      </c>
      <c r="I224" s="6">
        <v>0</v>
      </c>
      <c r="J224" s="15">
        <v>56081360</v>
      </c>
      <c r="K224" s="14">
        <v>3013892.1</v>
      </c>
      <c r="L224" s="6">
        <v>8585140.9100000001</v>
      </c>
      <c r="M224" s="6">
        <v>7331243.6100000003</v>
      </c>
      <c r="N224" s="6">
        <v>17531787.039999999</v>
      </c>
      <c r="O224" s="6">
        <v>3090229.66</v>
      </c>
      <c r="P224" s="6">
        <v>3820648.56</v>
      </c>
      <c r="Q224" s="6">
        <v>1047909.11</v>
      </c>
      <c r="R224" s="6">
        <v>0</v>
      </c>
      <c r="S224" s="6">
        <v>1425160.81</v>
      </c>
      <c r="T224" s="6">
        <v>0</v>
      </c>
      <c r="U224" s="15">
        <v>45846011.799999997</v>
      </c>
    </row>
    <row r="225" spans="1:21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6" t="s">
        <v>206</v>
      </c>
      <c r="I225" s="6" t="s">
        <v>206</v>
      </c>
      <c r="J225" s="15" t="s">
        <v>206</v>
      </c>
      <c r="K225" s="14" t="s">
        <v>206</v>
      </c>
      <c r="L225" s="6" t="s">
        <v>206</v>
      </c>
      <c r="M225" s="6" t="s">
        <v>206</v>
      </c>
      <c r="N225" s="6" t="s">
        <v>206</v>
      </c>
      <c r="O225" s="6" t="s">
        <v>206</v>
      </c>
      <c r="P225" s="6" t="s">
        <v>206</v>
      </c>
      <c r="Q225" s="6" t="s">
        <v>206</v>
      </c>
      <c r="R225" s="6" t="s">
        <v>206</v>
      </c>
      <c r="S225" s="6" t="s">
        <v>206</v>
      </c>
      <c r="T225" s="6" t="s">
        <v>206</v>
      </c>
      <c r="U225" s="15" t="s">
        <v>206</v>
      </c>
    </row>
    <row r="226" spans="1:21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6" t="s">
        <v>206</v>
      </c>
      <c r="I226" s="6" t="s">
        <v>206</v>
      </c>
      <c r="J226" s="15" t="s">
        <v>206</v>
      </c>
      <c r="K226" s="14" t="s">
        <v>206</v>
      </c>
      <c r="L226" s="6" t="s">
        <v>206</v>
      </c>
      <c r="M226" s="6" t="s">
        <v>206</v>
      </c>
      <c r="N226" s="6" t="s">
        <v>206</v>
      </c>
      <c r="O226" s="6" t="s">
        <v>206</v>
      </c>
      <c r="P226" s="6" t="s">
        <v>206</v>
      </c>
      <c r="Q226" s="6" t="s">
        <v>206</v>
      </c>
      <c r="R226" s="6" t="s">
        <v>206</v>
      </c>
      <c r="S226" s="6" t="s">
        <v>206</v>
      </c>
      <c r="T226" s="6" t="s">
        <v>206</v>
      </c>
      <c r="U226" s="15" t="s">
        <v>206</v>
      </c>
    </row>
    <row r="227" spans="1:21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6" t="s">
        <v>206</v>
      </c>
      <c r="I227" s="6" t="s">
        <v>206</v>
      </c>
      <c r="J227" s="15" t="s">
        <v>206</v>
      </c>
      <c r="K227" s="14" t="s">
        <v>206</v>
      </c>
      <c r="L227" s="6" t="s">
        <v>206</v>
      </c>
      <c r="M227" s="6" t="s">
        <v>206</v>
      </c>
      <c r="N227" s="6" t="s">
        <v>206</v>
      </c>
      <c r="O227" s="6" t="s">
        <v>206</v>
      </c>
      <c r="P227" s="6" t="s">
        <v>206</v>
      </c>
      <c r="Q227" s="6" t="s">
        <v>206</v>
      </c>
      <c r="R227" s="6" t="s">
        <v>206</v>
      </c>
      <c r="S227" s="6" t="s">
        <v>206</v>
      </c>
      <c r="T227" s="6" t="s">
        <v>206</v>
      </c>
      <c r="U227" s="15" t="s">
        <v>206</v>
      </c>
    </row>
    <row r="228" spans="1:21" x14ac:dyDescent="0.25">
      <c r="A228" s="22" t="s">
        <v>157</v>
      </c>
      <c r="B228" s="12">
        <f t="shared" ref="B228:J228" si="57">SUM(B224:B227)</f>
        <v>3194489</v>
      </c>
      <c r="C228" s="5">
        <f t="shared" si="57"/>
        <v>9196636</v>
      </c>
      <c r="D228" s="5">
        <f t="shared" si="57"/>
        <v>8308282.7400000002</v>
      </c>
      <c r="E228" s="5">
        <f t="shared" si="57"/>
        <v>22207576.010000002</v>
      </c>
      <c r="F228" s="5">
        <f t="shared" si="57"/>
        <v>5679235.2699999996</v>
      </c>
      <c r="G228" s="5">
        <f t="shared" si="57"/>
        <v>5689833.9800000004</v>
      </c>
      <c r="H228" s="5">
        <f t="shared" si="57"/>
        <v>1805307</v>
      </c>
      <c r="I228" s="5">
        <f t="shared" si="57"/>
        <v>0</v>
      </c>
      <c r="J228" s="13">
        <f t="shared" si="57"/>
        <v>56081360</v>
      </c>
      <c r="K228" s="12">
        <f t="shared" ref="K228:U228" si="58">SUM(K224:K227)</f>
        <v>3013892.1</v>
      </c>
      <c r="L228" s="5">
        <f t="shared" si="58"/>
        <v>8585140.9100000001</v>
      </c>
      <c r="M228" s="5">
        <f t="shared" si="58"/>
        <v>7331243.6100000003</v>
      </c>
      <c r="N228" s="5">
        <f t="shared" si="58"/>
        <v>17531787.039999999</v>
      </c>
      <c r="O228" s="5">
        <f t="shared" si="58"/>
        <v>3090229.66</v>
      </c>
      <c r="P228" s="5">
        <f t="shared" si="58"/>
        <v>3820648.56</v>
      </c>
      <c r="Q228" s="5">
        <f t="shared" si="58"/>
        <v>1047909.11</v>
      </c>
      <c r="R228" s="5">
        <f t="shared" si="58"/>
        <v>0</v>
      </c>
      <c r="S228" s="5">
        <f t="shared" si="58"/>
        <v>1425160.81</v>
      </c>
      <c r="T228" s="5">
        <f t="shared" si="58"/>
        <v>0</v>
      </c>
      <c r="U228" s="13">
        <f t="shared" si="58"/>
        <v>45846011.799999997</v>
      </c>
    </row>
    <row r="229" spans="1:21" x14ac:dyDescent="0.25">
      <c r="A229" s="24"/>
      <c r="B229" s="32"/>
      <c r="C229" s="33"/>
      <c r="D229" s="33"/>
      <c r="E229" s="33"/>
      <c r="F229" s="33"/>
      <c r="G229" s="33"/>
      <c r="H229" s="33"/>
      <c r="I229" s="33"/>
      <c r="J229" s="34"/>
      <c r="K229" s="32"/>
      <c r="L229" s="33"/>
      <c r="M229" s="33"/>
      <c r="N229" s="33"/>
      <c r="O229" s="33"/>
      <c r="P229" s="33"/>
      <c r="Q229" s="33"/>
      <c r="R229" s="33"/>
      <c r="S229" s="33"/>
      <c r="T229" s="33"/>
      <c r="U229" s="34"/>
    </row>
    <row r="230" spans="1:21" x14ac:dyDescent="0.25">
      <c r="A230" s="22" t="s">
        <v>188</v>
      </c>
      <c r="B230" s="32"/>
      <c r="C230" s="33"/>
      <c r="D230" s="33"/>
      <c r="E230" s="33"/>
      <c r="F230" s="33"/>
      <c r="G230" s="33"/>
      <c r="H230" s="33"/>
      <c r="I230" s="33"/>
      <c r="J230" s="34"/>
      <c r="K230" s="32"/>
      <c r="L230" s="33"/>
      <c r="M230" s="33"/>
      <c r="N230" s="33"/>
      <c r="O230" s="33"/>
      <c r="P230" s="33"/>
      <c r="Q230" s="33"/>
      <c r="R230" s="33"/>
      <c r="S230" s="33"/>
      <c r="T230" s="33"/>
      <c r="U230" s="34"/>
    </row>
    <row r="231" spans="1:21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6" t="s">
        <v>207</v>
      </c>
      <c r="I231" s="6" t="s">
        <v>207</v>
      </c>
      <c r="J231" s="15" t="s">
        <v>207</v>
      </c>
      <c r="K231" s="14" t="s">
        <v>207</v>
      </c>
      <c r="L231" s="6" t="s">
        <v>207</v>
      </c>
      <c r="M231" s="6" t="s">
        <v>207</v>
      </c>
      <c r="N231" s="6" t="s">
        <v>207</v>
      </c>
      <c r="O231" s="6" t="s">
        <v>207</v>
      </c>
      <c r="P231" s="6" t="s">
        <v>207</v>
      </c>
      <c r="Q231" s="6" t="s">
        <v>207</v>
      </c>
      <c r="R231" s="6" t="s">
        <v>207</v>
      </c>
      <c r="S231" s="6" t="s">
        <v>207</v>
      </c>
      <c r="T231" s="6" t="s">
        <v>207</v>
      </c>
      <c r="U231" s="15" t="s">
        <v>207</v>
      </c>
    </row>
    <row r="232" spans="1:21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6" t="s">
        <v>206</v>
      </c>
      <c r="I232" s="6" t="s">
        <v>206</v>
      </c>
      <c r="J232" s="15" t="s">
        <v>206</v>
      </c>
      <c r="K232" s="14" t="s">
        <v>206</v>
      </c>
      <c r="L232" s="6" t="s">
        <v>206</v>
      </c>
      <c r="M232" s="6" t="s">
        <v>206</v>
      </c>
      <c r="N232" s="6" t="s">
        <v>206</v>
      </c>
      <c r="O232" s="6" t="s">
        <v>206</v>
      </c>
      <c r="P232" s="6" t="s">
        <v>206</v>
      </c>
      <c r="Q232" s="6" t="s">
        <v>206</v>
      </c>
      <c r="R232" s="6" t="s">
        <v>206</v>
      </c>
      <c r="S232" s="6" t="s">
        <v>206</v>
      </c>
      <c r="T232" s="6" t="s">
        <v>206</v>
      </c>
      <c r="U232" s="15" t="s">
        <v>206</v>
      </c>
    </row>
    <row r="233" spans="1:21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6" t="s">
        <v>206</v>
      </c>
      <c r="I233" s="6" t="s">
        <v>206</v>
      </c>
      <c r="J233" s="15" t="s">
        <v>206</v>
      </c>
      <c r="K233" s="14" t="s">
        <v>206</v>
      </c>
      <c r="L233" s="6" t="s">
        <v>206</v>
      </c>
      <c r="M233" s="6" t="s">
        <v>206</v>
      </c>
      <c r="N233" s="6" t="s">
        <v>206</v>
      </c>
      <c r="O233" s="6" t="s">
        <v>206</v>
      </c>
      <c r="P233" s="6" t="s">
        <v>206</v>
      </c>
      <c r="Q233" s="6" t="s">
        <v>206</v>
      </c>
      <c r="R233" s="6" t="s">
        <v>206</v>
      </c>
      <c r="S233" s="6" t="s">
        <v>206</v>
      </c>
      <c r="T233" s="6" t="s">
        <v>206</v>
      </c>
      <c r="U233" s="15" t="s">
        <v>206</v>
      </c>
    </row>
    <row r="234" spans="1:21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6" t="s">
        <v>206</v>
      </c>
      <c r="I234" s="6" t="s">
        <v>206</v>
      </c>
      <c r="J234" s="15" t="s">
        <v>206</v>
      </c>
      <c r="K234" s="14" t="s">
        <v>206</v>
      </c>
      <c r="L234" s="6" t="s">
        <v>206</v>
      </c>
      <c r="M234" s="6" t="s">
        <v>206</v>
      </c>
      <c r="N234" s="6" t="s">
        <v>206</v>
      </c>
      <c r="O234" s="6" t="s">
        <v>206</v>
      </c>
      <c r="P234" s="6" t="s">
        <v>206</v>
      </c>
      <c r="Q234" s="6" t="s">
        <v>206</v>
      </c>
      <c r="R234" s="6" t="s">
        <v>206</v>
      </c>
      <c r="S234" s="6" t="s">
        <v>206</v>
      </c>
      <c r="T234" s="6" t="s">
        <v>206</v>
      </c>
      <c r="U234" s="15" t="s">
        <v>206</v>
      </c>
    </row>
    <row r="235" spans="1:21" x14ac:dyDescent="0.25">
      <c r="A235" s="22" t="s">
        <v>157</v>
      </c>
      <c r="B235" s="12">
        <f t="shared" ref="B235:J235" si="59">SUM(B231:B234)</f>
        <v>0</v>
      </c>
      <c r="C235" s="5">
        <f t="shared" si="59"/>
        <v>0</v>
      </c>
      <c r="D235" s="5">
        <f t="shared" si="59"/>
        <v>0</v>
      </c>
      <c r="E235" s="5">
        <f t="shared" si="59"/>
        <v>0</v>
      </c>
      <c r="F235" s="5">
        <f t="shared" si="59"/>
        <v>0</v>
      </c>
      <c r="G235" s="5">
        <f t="shared" si="59"/>
        <v>0</v>
      </c>
      <c r="H235" s="5">
        <f t="shared" si="59"/>
        <v>0</v>
      </c>
      <c r="I235" s="5">
        <f t="shared" si="59"/>
        <v>0</v>
      </c>
      <c r="J235" s="13">
        <f t="shared" si="59"/>
        <v>0</v>
      </c>
      <c r="K235" s="12">
        <f t="shared" ref="K235:U235" si="60">SUM(K231:K234)</f>
        <v>0</v>
      </c>
      <c r="L235" s="5">
        <f t="shared" si="60"/>
        <v>0</v>
      </c>
      <c r="M235" s="5">
        <f t="shared" si="60"/>
        <v>0</v>
      </c>
      <c r="N235" s="5">
        <f t="shared" si="60"/>
        <v>0</v>
      </c>
      <c r="O235" s="5">
        <f t="shared" si="60"/>
        <v>0</v>
      </c>
      <c r="P235" s="5">
        <f t="shared" si="60"/>
        <v>0</v>
      </c>
      <c r="Q235" s="5">
        <f t="shared" si="60"/>
        <v>0</v>
      </c>
      <c r="R235" s="5">
        <f t="shared" si="60"/>
        <v>0</v>
      </c>
      <c r="S235" s="5">
        <f t="shared" si="60"/>
        <v>0</v>
      </c>
      <c r="T235" s="5">
        <f t="shared" si="60"/>
        <v>0</v>
      </c>
      <c r="U235" s="13">
        <f t="shared" si="60"/>
        <v>0</v>
      </c>
    </row>
    <row r="236" spans="1:21" x14ac:dyDescent="0.25">
      <c r="A236" s="24"/>
      <c r="B236" s="32"/>
      <c r="C236" s="33"/>
      <c r="D236" s="33"/>
      <c r="E236" s="33"/>
      <c r="F236" s="33"/>
      <c r="G236" s="33"/>
      <c r="H236" s="33"/>
      <c r="I236" s="33"/>
      <c r="J236" s="34"/>
      <c r="K236" s="32"/>
      <c r="L236" s="33"/>
      <c r="M236" s="33"/>
      <c r="N236" s="33"/>
      <c r="O236" s="33"/>
      <c r="P236" s="33"/>
      <c r="Q236" s="33"/>
      <c r="R236" s="33"/>
      <c r="S236" s="33"/>
      <c r="T236" s="33"/>
      <c r="U236" s="34"/>
    </row>
    <row r="237" spans="1:21" x14ac:dyDescent="0.25">
      <c r="A237" s="22" t="s">
        <v>189</v>
      </c>
      <c r="B237" s="32"/>
      <c r="C237" s="33"/>
      <c r="D237" s="33"/>
      <c r="E237" s="33"/>
      <c r="F237" s="33"/>
      <c r="G237" s="33"/>
      <c r="H237" s="33"/>
      <c r="I237" s="33"/>
      <c r="J237" s="34"/>
      <c r="K237" s="32"/>
      <c r="L237" s="33"/>
      <c r="M237" s="33"/>
      <c r="N237" s="33"/>
      <c r="O237" s="33"/>
      <c r="P237" s="33"/>
      <c r="Q237" s="33"/>
      <c r="R237" s="33"/>
      <c r="S237" s="33"/>
      <c r="T237" s="33"/>
      <c r="U237" s="34"/>
    </row>
    <row r="238" spans="1:21" x14ac:dyDescent="0.25">
      <c r="A238" s="25" t="s">
        <v>202</v>
      </c>
      <c r="B238" s="14">
        <v>3275413</v>
      </c>
      <c r="C238" s="6">
        <v>0</v>
      </c>
      <c r="D238" s="6">
        <v>9194128</v>
      </c>
      <c r="E238" s="6">
        <v>0</v>
      </c>
      <c r="F238" s="6">
        <v>792432</v>
      </c>
      <c r="G238" s="6">
        <v>8824740</v>
      </c>
      <c r="H238" s="6">
        <v>2531323</v>
      </c>
      <c r="I238" s="6">
        <v>246758</v>
      </c>
      <c r="J238" s="15">
        <v>24864794</v>
      </c>
      <c r="K238" s="14">
        <v>2012908</v>
      </c>
      <c r="L238" s="6">
        <v>0</v>
      </c>
      <c r="M238" s="6">
        <v>5619756</v>
      </c>
      <c r="N238" s="6">
        <v>0</v>
      </c>
      <c r="O238" s="6">
        <v>330668</v>
      </c>
      <c r="P238" s="6">
        <v>3224113</v>
      </c>
      <c r="Q238" s="6">
        <v>0</v>
      </c>
      <c r="R238" s="6">
        <v>195081</v>
      </c>
      <c r="S238" s="6">
        <v>3050234</v>
      </c>
      <c r="T238" s="6">
        <v>653596</v>
      </c>
      <c r="U238" s="15">
        <v>15086356</v>
      </c>
    </row>
    <row r="239" spans="1:21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6" t="s">
        <v>206</v>
      </c>
      <c r="I239" s="6" t="s">
        <v>206</v>
      </c>
      <c r="J239" s="15" t="s">
        <v>206</v>
      </c>
      <c r="K239" s="14" t="s">
        <v>206</v>
      </c>
      <c r="L239" s="6" t="s">
        <v>206</v>
      </c>
      <c r="M239" s="6" t="s">
        <v>206</v>
      </c>
      <c r="N239" s="6" t="s">
        <v>206</v>
      </c>
      <c r="O239" s="6" t="s">
        <v>206</v>
      </c>
      <c r="P239" s="6" t="s">
        <v>206</v>
      </c>
      <c r="Q239" s="6" t="s">
        <v>206</v>
      </c>
      <c r="R239" s="6" t="s">
        <v>206</v>
      </c>
      <c r="S239" s="6" t="s">
        <v>206</v>
      </c>
      <c r="T239" s="6" t="s">
        <v>206</v>
      </c>
      <c r="U239" s="15" t="s">
        <v>206</v>
      </c>
    </row>
    <row r="240" spans="1:21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6" t="s">
        <v>206</v>
      </c>
      <c r="I240" s="6" t="s">
        <v>206</v>
      </c>
      <c r="J240" s="15" t="s">
        <v>206</v>
      </c>
      <c r="K240" s="14" t="s">
        <v>206</v>
      </c>
      <c r="L240" s="6" t="s">
        <v>206</v>
      </c>
      <c r="M240" s="6" t="s">
        <v>206</v>
      </c>
      <c r="N240" s="6" t="s">
        <v>206</v>
      </c>
      <c r="O240" s="6" t="s">
        <v>206</v>
      </c>
      <c r="P240" s="6" t="s">
        <v>206</v>
      </c>
      <c r="Q240" s="6" t="s">
        <v>206</v>
      </c>
      <c r="R240" s="6" t="s">
        <v>206</v>
      </c>
      <c r="S240" s="6" t="s">
        <v>206</v>
      </c>
      <c r="T240" s="6" t="s">
        <v>206</v>
      </c>
      <c r="U240" s="15" t="s">
        <v>206</v>
      </c>
    </row>
    <row r="241" spans="1:21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6" t="s">
        <v>206</v>
      </c>
      <c r="I241" s="6" t="s">
        <v>206</v>
      </c>
      <c r="J241" s="15" t="s">
        <v>206</v>
      </c>
      <c r="K241" s="14" t="s">
        <v>206</v>
      </c>
      <c r="L241" s="6" t="s">
        <v>206</v>
      </c>
      <c r="M241" s="6" t="s">
        <v>206</v>
      </c>
      <c r="N241" s="6" t="s">
        <v>206</v>
      </c>
      <c r="O241" s="6" t="s">
        <v>206</v>
      </c>
      <c r="P241" s="6" t="s">
        <v>206</v>
      </c>
      <c r="Q241" s="6" t="s">
        <v>206</v>
      </c>
      <c r="R241" s="6" t="s">
        <v>206</v>
      </c>
      <c r="S241" s="6" t="s">
        <v>206</v>
      </c>
      <c r="T241" s="6" t="s">
        <v>206</v>
      </c>
      <c r="U241" s="15" t="s">
        <v>206</v>
      </c>
    </row>
    <row r="242" spans="1:21" x14ac:dyDescent="0.25">
      <c r="A242" s="22" t="s">
        <v>157</v>
      </c>
      <c r="B242" s="12">
        <f t="shared" ref="B242:J242" si="61">SUM(B238:B241)</f>
        <v>3275413</v>
      </c>
      <c r="C242" s="5">
        <f t="shared" si="61"/>
        <v>0</v>
      </c>
      <c r="D242" s="5">
        <f t="shared" si="61"/>
        <v>9194128</v>
      </c>
      <c r="E242" s="5">
        <f t="shared" si="61"/>
        <v>0</v>
      </c>
      <c r="F242" s="5">
        <f t="shared" si="61"/>
        <v>792432</v>
      </c>
      <c r="G242" s="5">
        <f t="shared" si="61"/>
        <v>8824740</v>
      </c>
      <c r="H242" s="5">
        <f t="shared" si="61"/>
        <v>2531323</v>
      </c>
      <c r="I242" s="5">
        <f t="shared" si="61"/>
        <v>246758</v>
      </c>
      <c r="J242" s="13">
        <f t="shared" si="61"/>
        <v>24864794</v>
      </c>
      <c r="K242" s="12">
        <f t="shared" ref="K242:U242" si="62">SUM(K238:K241)</f>
        <v>2012908</v>
      </c>
      <c r="L242" s="5">
        <f t="shared" si="62"/>
        <v>0</v>
      </c>
      <c r="M242" s="5">
        <f t="shared" si="62"/>
        <v>5619756</v>
      </c>
      <c r="N242" s="5">
        <f t="shared" si="62"/>
        <v>0</v>
      </c>
      <c r="O242" s="5">
        <f t="shared" si="62"/>
        <v>330668</v>
      </c>
      <c r="P242" s="5">
        <f t="shared" si="62"/>
        <v>3224113</v>
      </c>
      <c r="Q242" s="5">
        <f t="shared" si="62"/>
        <v>0</v>
      </c>
      <c r="R242" s="5">
        <f t="shared" si="62"/>
        <v>195081</v>
      </c>
      <c r="S242" s="5">
        <f t="shared" si="62"/>
        <v>3050234</v>
      </c>
      <c r="T242" s="5">
        <f t="shared" si="62"/>
        <v>653596</v>
      </c>
      <c r="U242" s="13">
        <f t="shared" si="62"/>
        <v>15086356</v>
      </c>
    </row>
    <row r="243" spans="1:21" x14ac:dyDescent="0.25">
      <c r="A243" s="24"/>
      <c r="B243" s="32"/>
      <c r="C243" s="33"/>
      <c r="D243" s="33"/>
      <c r="E243" s="33"/>
      <c r="F243" s="33"/>
      <c r="G243" s="33"/>
      <c r="H243" s="33"/>
      <c r="I243" s="33"/>
      <c r="J243" s="34"/>
      <c r="K243" s="32"/>
      <c r="L243" s="33"/>
      <c r="M243" s="33"/>
      <c r="N243" s="33"/>
      <c r="O243" s="33"/>
      <c r="P243" s="33"/>
      <c r="Q243" s="33"/>
      <c r="R243" s="33"/>
      <c r="S243" s="33"/>
      <c r="T243" s="33"/>
      <c r="U243" s="34"/>
    </row>
    <row r="244" spans="1:21" x14ac:dyDescent="0.25">
      <c r="A244" s="22" t="s">
        <v>190</v>
      </c>
      <c r="B244" s="32"/>
      <c r="C244" s="33"/>
      <c r="D244" s="33"/>
      <c r="E244" s="33"/>
      <c r="F244" s="33"/>
      <c r="G244" s="33"/>
      <c r="H244" s="33"/>
      <c r="I244" s="33"/>
      <c r="J244" s="34"/>
      <c r="K244" s="32"/>
      <c r="L244" s="33"/>
      <c r="M244" s="33"/>
      <c r="N244" s="33"/>
      <c r="O244" s="33"/>
      <c r="P244" s="33"/>
      <c r="Q244" s="33"/>
      <c r="R244" s="33"/>
      <c r="S244" s="33"/>
      <c r="T244" s="33"/>
      <c r="U244" s="34"/>
    </row>
    <row r="245" spans="1:21" x14ac:dyDescent="0.25">
      <c r="A245" s="25" t="s">
        <v>202</v>
      </c>
      <c r="B245" s="14">
        <v>384907.35</v>
      </c>
      <c r="C245" s="6">
        <v>425010.83</v>
      </c>
      <c r="D245" s="6">
        <v>5646021.3200000003</v>
      </c>
      <c r="E245" s="6">
        <v>967204.85</v>
      </c>
      <c r="F245" s="6">
        <v>0</v>
      </c>
      <c r="G245" s="6">
        <v>4261488.91</v>
      </c>
      <c r="H245" s="6">
        <v>470173.2</v>
      </c>
      <c r="I245" s="6">
        <v>0</v>
      </c>
      <c r="J245" s="15">
        <v>12154806.460000001</v>
      </c>
      <c r="K245" s="14">
        <v>346332.6</v>
      </c>
      <c r="L245" s="6">
        <v>407613.83</v>
      </c>
      <c r="M245" s="6">
        <v>4300779.37</v>
      </c>
      <c r="N245" s="6">
        <v>589107.16</v>
      </c>
      <c r="O245" s="6">
        <v>0</v>
      </c>
      <c r="P245" s="6">
        <v>1221818.57</v>
      </c>
      <c r="Q245" s="6">
        <v>0</v>
      </c>
      <c r="R245" s="6">
        <v>195048.94</v>
      </c>
      <c r="S245" s="6">
        <v>338567.7</v>
      </c>
      <c r="T245" s="6">
        <v>456735.33</v>
      </c>
      <c r="U245" s="15">
        <v>7856003.5</v>
      </c>
    </row>
    <row r="246" spans="1:21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6" t="s">
        <v>206</v>
      </c>
      <c r="I246" s="6" t="s">
        <v>206</v>
      </c>
      <c r="J246" s="15" t="s">
        <v>206</v>
      </c>
      <c r="K246" s="14" t="s">
        <v>206</v>
      </c>
      <c r="L246" s="6" t="s">
        <v>206</v>
      </c>
      <c r="M246" s="6" t="s">
        <v>206</v>
      </c>
      <c r="N246" s="6" t="s">
        <v>206</v>
      </c>
      <c r="O246" s="6" t="s">
        <v>206</v>
      </c>
      <c r="P246" s="6" t="s">
        <v>206</v>
      </c>
      <c r="Q246" s="6" t="s">
        <v>206</v>
      </c>
      <c r="R246" s="6" t="s">
        <v>206</v>
      </c>
      <c r="S246" s="6" t="s">
        <v>206</v>
      </c>
      <c r="T246" s="6" t="s">
        <v>206</v>
      </c>
      <c r="U246" s="15" t="s">
        <v>206</v>
      </c>
    </row>
    <row r="247" spans="1:21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6" t="s">
        <v>206</v>
      </c>
      <c r="I247" s="6" t="s">
        <v>206</v>
      </c>
      <c r="J247" s="15" t="s">
        <v>206</v>
      </c>
      <c r="K247" s="14" t="s">
        <v>206</v>
      </c>
      <c r="L247" s="6" t="s">
        <v>206</v>
      </c>
      <c r="M247" s="6" t="s">
        <v>206</v>
      </c>
      <c r="N247" s="6" t="s">
        <v>206</v>
      </c>
      <c r="O247" s="6" t="s">
        <v>206</v>
      </c>
      <c r="P247" s="6" t="s">
        <v>206</v>
      </c>
      <c r="Q247" s="6" t="s">
        <v>206</v>
      </c>
      <c r="R247" s="6" t="s">
        <v>206</v>
      </c>
      <c r="S247" s="6" t="s">
        <v>206</v>
      </c>
      <c r="T247" s="6" t="s">
        <v>206</v>
      </c>
      <c r="U247" s="15" t="s">
        <v>206</v>
      </c>
    </row>
    <row r="248" spans="1:21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6" t="s">
        <v>206</v>
      </c>
      <c r="I248" s="6" t="s">
        <v>206</v>
      </c>
      <c r="J248" s="15" t="s">
        <v>206</v>
      </c>
      <c r="K248" s="14" t="s">
        <v>206</v>
      </c>
      <c r="L248" s="6" t="s">
        <v>206</v>
      </c>
      <c r="M248" s="6" t="s">
        <v>206</v>
      </c>
      <c r="N248" s="6" t="s">
        <v>206</v>
      </c>
      <c r="O248" s="6" t="s">
        <v>206</v>
      </c>
      <c r="P248" s="6" t="s">
        <v>206</v>
      </c>
      <c r="Q248" s="6" t="s">
        <v>206</v>
      </c>
      <c r="R248" s="6" t="s">
        <v>206</v>
      </c>
      <c r="S248" s="6" t="s">
        <v>206</v>
      </c>
      <c r="T248" s="6" t="s">
        <v>206</v>
      </c>
      <c r="U248" s="15" t="s">
        <v>206</v>
      </c>
    </row>
    <row r="249" spans="1:21" x14ac:dyDescent="0.25">
      <c r="A249" s="22" t="s">
        <v>157</v>
      </c>
      <c r="B249" s="12">
        <f t="shared" ref="B249:J249" si="63">SUM(B245:B248)</f>
        <v>384907.35</v>
      </c>
      <c r="C249" s="5">
        <f t="shared" si="63"/>
        <v>425010.83</v>
      </c>
      <c r="D249" s="5">
        <f t="shared" si="63"/>
        <v>5646021.3200000003</v>
      </c>
      <c r="E249" s="5">
        <f t="shared" si="63"/>
        <v>967204.85</v>
      </c>
      <c r="F249" s="5">
        <f t="shared" si="63"/>
        <v>0</v>
      </c>
      <c r="G249" s="5">
        <f t="shared" si="63"/>
        <v>4261488.91</v>
      </c>
      <c r="H249" s="5">
        <f t="shared" si="63"/>
        <v>470173.2</v>
      </c>
      <c r="I249" s="5">
        <f t="shared" si="63"/>
        <v>0</v>
      </c>
      <c r="J249" s="13">
        <f t="shared" si="63"/>
        <v>12154806.460000001</v>
      </c>
      <c r="K249" s="12">
        <f t="shared" ref="K249:U249" si="64">SUM(K245:K248)</f>
        <v>346332.6</v>
      </c>
      <c r="L249" s="5">
        <f t="shared" si="64"/>
        <v>407613.83</v>
      </c>
      <c r="M249" s="5">
        <f t="shared" si="64"/>
        <v>4300779.37</v>
      </c>
      <c r="N249" s="5">
        <f t="shared" si="64"/>
        <v>589107.16</v>
      </c>
      <c r="O249" s="5">
        <f t="shared" si="64"/>
        <v>0</v>
      </c>
      <c r="P249" s="5">
        <f t="shared" si="64"/>
        <v>1221818.57</v>
      </c>
      <c r="Q249" s="5">
        <f t="shared" si="64"/>
        <v>0</v>
      </c>
      <c r="R249" s="5">
        <f t="shared" si="64"/>
        <v>195048.94</v>
      </c>
      <c r="S249" s="5">
        <f t="shared" si="64"/>
        <v>338567.7</v>
      </c>
      <c r="T249" s="5">
        <f t="shared" si="64"/>
        <v>456735.33</v>
      </c>
      <c r="U249" s="13">
        <f t="shared" si="64"/>
        <v>7856003.5</v>
      </c>
    </row>
    <row r="250" spans="1:21" x14ac:dyDescent="0.25">
      <c r="A250" s="24"/>
      <c r="B250" s="32"/>
      <c r="C250" s="33"/>
      <c r="D250" s="33"/>
      <c r="E250" s="33"/>
      <c r="F250" s="33"/>
      <c r="G250" s="33"/>
      <c r="H250" s="33"/>
      <c r="I250" s="33"/>
      <c r="J250" s="34"/>
      <c r="K250" s="32"/>
      <c r="L250" s="33"/>
      <c r="M250" s="33"/>
      <c r="N250" s="33"/>
      <c r="O250" s="33"/>
      <c r="P250" s="33"/>
      <c r="Q250" s="33"/>
      <c r="R250" s="33"/>
      <c r="S250" s="33"/>
      <c r="T250" s="33"/>
      <c r="U250" s="34"/>
    </row>
    <row r="251" spans="1:21" x14ac:dyDescent="0.25">
      <c r="A251" s="22" t="s">
        <v>191</v>
      </c>
      <c r="B251" s="32"/>
      <c r="C251" s="33"/>
      <c r="D251" s="33"/>
      <c r="E251" s="33"/>
      <c r="F251" s="33"/>
      <c r="G251" s="33"/>
      <c r="H251" s="33"/>
      <c r="I251" s="33"/>
      <c r="J251" s="34"/>
      <c r="K251" s="32"/>
      <c r="L251" s="33"/>
      <c r="M251" s="33"/>
      <c r="N251" s="33"/>
      <c r="O251" s="33"/>
      <c r="P251" s="33"/>
      <c r="Q251" s="33"/>
      <c r="R251" s="33"/>
      <c r="S251" s="33"/>
      <c r="T251" s="33"/>
      <c r="U251" s="34"/>
    </row>
    <row r="252" spans="1:21" x14ac:dyDescent="0.25">
      <c r="A252" s="25" t="s">
        <v>202</v>
      </c>
      <c r="B252" s="14">
        <v>3223974</v>
      </c>
      <c r="C252" s="6">
        <v>2330646</v>
      </c>
      <c r="D252" s="6">
        <v>19173914</v>
      </c>
      <c r="E252" s="6">
        <v>16107079</v>
      </c>
      <c r="F252" s="6">
        <v>2299505</v>
      </c>
      <c r="G252" s="6">
        <v>5521082</v>
      </c>
      <c r="H252" s="6">
        <v>1234029</v>
      </c>
      <c r="I252" s="6">
        <v>0</v>
      </c>
      <c r="J252" s="15">
        <v>49890229</v>
      </c>
      <c r="K252" s="14">
        <v>3464634</v>
      </c>
      <c r="L252" s="6">
        <v>1565954</v>
      </c>
      <c r="M252" s="6">
        <v>15665356</v>
      </c>
      <c r="N252" s="6">
        <v>13036874</v>
      </c>
      <c r="O252" s="6">
        <v>1818976</v>
      </c>
      <c r="P252" s="6">
        <v>3204366</v>
      </c>
      <c r="Q252" s="6">
        <v>584553</v>
      </c>
      <c r="R252" s="6">
        <v>-67655</v>
      </c>
      <c r="S252" s="6">
        <v>1363900</v>
      </c>
      <c r="T252" s="6">
        <v>0</v>
      </c>
      <c r="U252" s="15">
        <v>40636958</v>
      </c>
    </row>
    <row r="253" spans="1:21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6" t="s">
        <v>206</v>
      </c>
      <c r="I253" s="6" t="s">
        <v>206</v>
      </c>
      <c r="J253" s="15" t="s">
        <v>206</v>
      </c>
      <c r="K253" s="14" t="s">
        <v>206</v>
      </c>
      <c r="L253" s="6" t="s">
        <v>206</v>
      </c>
      <c r="M253" s="6" t="s">
        <v>206</v>
      </c>
      <c r="N253" s="6" t="s">
        <v>206</v>
      </c>
      <c r="O253" s="6" t="s">
        <v>206</v>
      </c>
      <c r="P253" s="6" t="s">
        <v>206</v>
      </c>
      <c r="Q253" s="6" t="s">
        <v>206</v>
      </c>
      <c r="R253" s="6" t="s">
        <v>206</v>
      </c>
      <c r="S253" s="6" t="s">
        <v>206</v>
      </c>
      <c r="T253" s="6" t="s">
        <v>206</v>
      </c>
      <c r="U253" s="15" t="s">
        <v>206</v>
      </c>
    </row>
    <row r="254" spans="1:21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6" t="s">
        <v>206</v>
      </c>
      <c r="I254" s="6" t="s">
        <v>206</v>
      </c>
      <c r="J254" s="15" t="s">
        <v>206</v>
      </c>
      <c r="K254" s="14" t="s">
        <v>206</v>
      </c>
      <c r="L254" s="6" t="s">
        <v>206</v>
      </c>
      <c r="M254" s="6" t="s">
        <v>206</v>
      </c>
      <c r="N254" s="6" t="s">
        <v>206</v>
      </c>
      <c r="O254" s="6" t="s">
        <v>206</v>
      </c>
      <c r="P254" s="6" t="s">
        <v>206</v>
      </c>
      <c r="Q254" s="6" t="s">
        <v>206</v>
      </c>
      <c r="R254" s="6" t="s">
        <v>206</v>
      </c>
      <c r="S254" s="6" t="s">
        <v>206</v>
      </c>
      <c r="T254" s="6" t="s">
        <v>206</v>
      </c>
      <c r="U254" s="15" t="s">
        <v>206</v>
      </c>
    </row>
    <row r="255" spans="1:21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6" t="s">
        <v>206</v>
      </c>
      <c r="I255" s="6" t="s">
        <v>206</v>
      </c>
      <c r="J255" s="15" t="s">
        <v>206</v>
      </c>
      <c r="K255" s="14" t="s">
        <v>206</v>
      </c>
      <c r="L255" s="6" t="s">
        <v>206</v>
      </c>
      <c r="M255" s="6" t="s">
        <v>206</v>
      </c>
      <c r="N255" s="6" t="s">
        <v>206</v>
      </c>
      <c r="O255" s="6" t="s">
        <v>206</v>
      </c>
      <c r="P255" s="6" t="s">
        <v>206</v>
      </c>
      <c r="Q255" s="6" t="s">
        <v>206</v>
      </c>
      <c r="R255" s="6" t="s">
        <v>206</v>
      </c>
      <c r="S255" s="6" t="s">
        <v>206</v>
      </c>
      <c r="T255" s="6" t="s">
        <v>206</v>
      </c>
      <c r="U255" s="15" t="s">
        <v>206</v>
      </c>
    </row>
    <row r="256" spans="1:21" x14ac:dyDescent="0.25">
      <c r="A256" s="22" t="s">
        <v>157</v>
      </c>
      <c r="B256" s="12">
        <f t="shared" ref="B256:J256" si="65">SUM(B252:B255)</f>
        <v>3223974</v>
      </c>
      <c r="C256" s="5">
        <f t="shared" si="65"/>
        <v>2330646</v>
      </c>
      <c r="D256" s="5">
        <f t="shared" si="65"/>
        <v>19173914</v>
      </c>
      <c r="E256" s="5">
        <f t="shared" si="65"/>
        <v>16107079</v>
      </c>
      <c r="F256" s="5">
        <f t="shared" si="65"/>
        <v>2299505</v>
      </c>
      <c r="G256" s="5">
        <f t="shared" si="65"/>
        <v>5521082</v>
      </c>
      <c r="H256" s="5">
        <f t="shared" si="65"/>
        <v>1234029</v>
      </c>
      <c r="I256" s="5">
        <f t="shared" si="65"/>
        <v>0</v>
      </c>
      <c r="J256" s="13">
        <f t="shared" si="65"/>
        <v>49890229</v>
      </c>
      <c r="K256" s="12">
        <f t="shared" ref="K256:U256" si="66">SUM(K252:K255)</f>
        <v>3464634</v>
      </c>
      <c r="L256" s="5">
        <f t="shared" si="66"/>
        <v>1565954</v>
      </c>
      <c r="M256" s="5">
        <f t="shared" si="66"/>
        <v>15665356</v>
      </c>
      <c r="N256" s="5">
        <f t="shared" si="66"/>
        <v>13036874</v>
      </c>
      <c r="O256" s="5">
        <f t="shared" si="66"/>
        <v>1818976</v>
      </c>
      <c r="P256" s="5">
        <f t="shared" si="66"/>
        <v>3204366</v>
      </c>
      <c r="Q256" s="5">
        <f t="shared" si="66"/>
        <v>584553</v>
      </c>
      <c r="R256" s="5">
        <f t="shared" si="66"/>
        <v>-67655</v>
      </c>
      <c r="S256" s="5">
        <f t="shared" si="66"/>
        <v>1363900</v>
      </c>
      <c r="T256" s="5">
        <f t="shared" si="66"/>
        <v>0</v>
      </c>
      <c r="U256" s="13">
        <f t="shared" si="66"/>
        <v>40636958</v>
      </c>
    </row>
    <row r="257" spans="1:21" x14ac:dyDescent="0.25">
      <c r="A257" s="24"/>
      <c r="B257" s="32"/>
      <c r="C257" s="33"/>
      <c r="D257" s="33"/>
      <c r="E257" s="33"/>
      <c r="F257" s="33"/>
      <c r="G257" s="33"/>
      <c r="H257" s="33"/>
      <c r="I257" s="33"/>
      <c r="J257" s="34"/>
      <c r="K257" s="32"/>
      <c r="L257" s="33"/>
      <c r="M257" s="33"/>
      <c r="N257" s="33"/>
      <c r="O257" s="33"/>
      <c r="P257" s="33"/>
      <c r="Q257" s="33"/>
      <c r="R257" s="33"/>
      <c r="S257" s="33"/>
      <c r="T257" s="33"/>
      <c r="U257" s="34"/>
    </row>
    <row r="258" spans="1:21" x14ac:dyDescent="0.25">
      <c r="A258" s="22" t="s">
        <v>192</v>
      </c>
      <c r="B258" s="32"/>
      <c r="C258" s="33"/>
      <c r="D258" s="33"/>
      <c r="E258" s="33"/>
      <c r="F258" s="33"/>
      <c r="G258" s="33"/>
      <c r="H258" s="33"/>
      <c r="I258" s="33"/>
      <c r="J258" s="34"/>
      <c r="K258" s="32"/>
      <c r="L258" s="33"/>
      <c r="M258" s="33"/>
      <c r="N258" s="33"/>
      <c r="O258" s="33"/>
      <c r="P258" s="33"/>
      <c r="Q258" s="33"/>
      <c r="R258" s="33"/>
      <c r="S258" s="33"/>
      <c r="T258" s="33"/>
      <c r="U258" s="34"/>
    </row>
    <row r="259" spans="1:21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6" t="s">
        <v>207</v>
      </c>
      <c r="I259" s="6" t="s">
        <v>207</v>
      </c>
      <c r="J259" s="15" t="s">
        <v>207</v>
      </c>
      <c r="K259" s="14" t="s">
        <v>207</v>
      </c>
      <c r="L259" s="6" t="s">
        <v>207</v>
      </c>
      <c r="M259" s="6" t="s">
        <v>207</v>
      </c>
      <c r="N259" s="6" t="s">
        <v>207</v>
      </c>
      <c r="O259" s="6" t="s">
        <v>207</v>
      </c>
      <c r="P259" s="6" t="s">
        <v>207</v>
      </c>
      <c r="Q259" s="6" t="s">
        <v>207</v>
      </c>
      <c r="R259" s="6" t="s">
        <v>207</v>
      </c>
      <c r="S259" s="6" t="s">
        <v>207</v>
      </c>
      <c r="T259" s="6" t="s">
        <v>207</v>
      </c>
      <c r="U259" s="15" t="s">
        <v>207</v>
      </c>
    </row>
    <row r="260" spans="1:21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6" t="s">
        <v>206</v>
      </c>
      <c r="I260" s="6" t="s">
        <v>206</v>
      </c>
      <c r="J260" s="15" t="s">
        <v>206</v>
      </c>
      <c r="K260" s="14" t="s">
        <v>206</v>
      </c>
      <c r="L260" s="6" t="s">
        <v>206</v>
      </c>
      <c r="M260" s="6" t="s">
        <v>206</v>
      </c>
      <c r="N260" s="6" t="s">
        <v>206</v>
      </c>
      <c r="O260" s="6" t="s">
        <v>206</v>
      </c>
      <c r="P260" s="6" t="s">
        <v>206</v>
      </c>
      <c r="Q260" s="6" t="s">
        <v>206</v>
      </c>
      <c r="R260" s="6" t="s">
        <v>206</v>
      </c>
      <c r="S260" s="6" t="s">
        <v>206</v>
      </c>
      <c r="T260" s="6" t="s">
        <v>206</v>
      </c>
      <c r="U260" s="15" t="s">
        <v>206</v>
      </c>
    </row>
    <row r="261" spans="1:21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6" t="s">
        <v>206</v>
      </c>
      <c r="I261" s="6" t="s">
        <v>206</v>
      </c>
      <c r="J261" s="15" t="s">
        <v>206</v>
      </c>
      <c r="K261" s="14" t="s">
        <v>206</v>
      </c>
      <c r="L261" s="6" t="s">
        <v>206</v>
      </c>
      <c r="M261" s="6" t="s">
        <v>206</v>
      </c>
      <c r="N261" s="6" t="s">
        <v>206</v>
      </c>
      <c r="O261" s="6" t="s">
        <v>206</v>
      </c>
      <c r="P261" s="6" t="s">
        <v>206</v>
      </c>
      <c r="Q261" s="6" t="s">
        <v>206</v>
      </c>
      <c r="R261" s="6" t="s">
        <v>206</v>
      </c>
      <c r="S261" s="6" t="s">
        <v>206</v>
      </c>
      <c r="T261" s="6" t="s">
        <v>206</v>
      </c>
      <c r="U261" s="15" t="s">
        <v>206</v>
      </c>
    </row>
    <row r="262" spans="1:21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6" t="s">
        <v>206</v>
      </c>
      <c r="I262" s="6" t="s">
        <v>206</v>
      </c>
      <c r="J262" s="15" t="s">
        <v>206</v>
      </c>
      <c r="K262" s="14" t="s">
        <v>206</v>
      </c>
      <c r="L262" s="6" t="s">
        <v>206</v>
      </c>
      <c r="M262" s="6" t="s">
        <v>206</v>
      </c>
      <c r="N262" s="6" t="s">
        <v>206</v>
      </c>
      <c r="O262" s="6" t="s">
        <v>206</v>
      </c>
      <c r="P262" s="6" t="s">
        <v>206</v>
      </c>
      <c r="Q262" s="6" t="s">
        <v>206</v>
      </c>
      <c r="R262" s="6" t="s">
        <v>206</v>
      </c>
      <c r="S262" s="6" t="s">
        <v>206</v>
      </c>
      <c r="T262" s="6" t="s">
        <v>206</v>
      </c>
      <c r="U262" s="15" t="s">
        <v>206</v>
      </c>
    </row>
    <row r="263" spans="1:21" x14ac:dyDescent="0.25">
      <c r="A263" s="22" t="s">
        <v>157</v>
      </c>
      <c r="B263" s="12">
        <f t="shared" ref="B263:J263" si="67">SUM(B259:B262)</f>
        <v>0</v>
      </c>
      <c r="C263" s="5">
        <f t="shared" si="67"/>
        <v>0</v>
      </c>
      <c r="D263" s="5">
        <f t="shared" si="67"/>
        <v>0</v>
      </c>
      <c r="E263" s="5">
        <f t="shared" si="67"/>
        <v>0</v>
      </c>
      <c r="F263" s="5">
        <f t="shared" si="67"/>
        <v>0</v>
      </c>
      <c r="G263" s="5">
        <f t="shared" si="67"/>
        <v>0</v>
      </c>
      <c r="H263" s="5">
        <f t="shared" si="67"/>
        <v>0</v>
      </c>
      <c r="I263" s="5">
        <f t="shared" si="67"/>
        <v>0</v>
      </c>
      <c r="J263" s="13">
        <f t="shared" si="67"/>
        <v>0</v>
      </c>
      <c r="K263" s="12">
        <f t="shared" ref="K263:U263" si="68">SUM(K259:K262)</f>
        <v>0</v>
      </c>
      <c r="L263" s="5">
        <f t="shared" si="68"/>
        <v>0</v>
      </c>
      <c r="M263" s="5">
        <f t="shared" si="68"/>
        <v>0</v>
      </c>
      <c r="N263" s="5">
        <f t="shared" si="68"/>
        <v>0</v>
      </c>
      <c r="O263" s="5">
        <f t="shared" si="68"/>
        <v>0</v>
      </c>
      <c r="P263" s="5">
        <f t="shared" si="68"/>
        <v>0</v>
      </c>
      <c r="Q263" s="5">
        <f t="shared" si="68"/>
        <v>0</v>
      </c>
      <c r="R263" s="5">
        <f t="shared" si="68"/>
        <v>0</v>
      </c>
      <c r="S263" s="5">
        <f t="shared" si="68"/>
        <v>0</v>
      </c>
      <c r="T263" s="5">
        <f t="shared" si="68"/>
        <v>0</v>
      </c>
      <c r="U263" s="13">
        <f t="shared" si="68"/>
        <v>0</v>
      </c>
    </row>
    <row r="264" spans="1:21" x14ac:dyDescent="0.25">
      <c r="A264" s="24"/>
      <c r="B264" s="32"/>
      <c r="C264" s="33"/>
      <c r="D264" s="33"/>
      <c r="E264" s="33"/>
      <c r="F264" s="33"/>
      <c r="G264" s="33"/>
      <c r="H264" s="33"/>
      <c r="I264" s="33"/>
      <c r="J264" s="34"/>
      <c r="K264" s="32"/>
      <c r="L264" s="33"/>
      <c r="M264" s="33"/>
      <c r="N264" s="33"/>
      <c r="O264" s="33"/>
      <c r="P264" s="33"/>
      <c r="Q264" s="33"/>
      <c r="R264" s="33"/>
      <c r="S264" s="33"/>
      <c r="T264" s="33"/>
      <c r="U264" s="34"/>
    </row>
    <row r="265" spans="1:21" x14ac:dyDescent="0.25">
      <c r="A265" s="22" t="s">
        <v>193</v>
      </c>
      <c r="B265" s="32"/>
      <c r="C265" s="33"/>
      <c r="D265" s="33"/>
      <c r="E265" s="33"/>
      <c r="F265" s="33"/>
      <c r="G265" s="33"/>
      <c r="H265" s="33"/>
      <c r="I265" s="33"/>
      <c r="J265" s="34"/>
      <c r="K265" s="32"/>
      <c r="L265" s="33"/>
      <c r="M265" s="33"/>
      <c r="N265" s="33"/>
      <c r="O265" s="33"/>
      <c r="P265" s="33"/>
      <c r="Q265" s="33"/>
      <c r="R265" s="33"/>
      <c r="S265" s="33"/>
      <c r="T265" s="33"/>
      <c r="U265" s="34"/>
    </row>
    <row r="266" spans="1:21" x14ac:dyDescent="0.25">
      <c r="A266" s="25" t="s">
        <v>202</v>
      </c>
      <c r="B266" s="14">
        <v>1786395</v>
      </c>
      <c r="C266" s="6">
        <v>0</v>
      </c>
      <c r="D266" s="6">
        <v>18414806</v>
      </c>
      <c r="E266" s="6">
        <v>0</v>
      </c>
      <c r="F266" s="6">
        <v>3459020</v>
      </c>
      <c r="G266" s="6">
        <v>31570729</v>
      </c>
      <c r="H266" s="6">
        <v>5145309</v>
      </c>
      <c r="I266" s="6">
        <v>0</v>
      </c>
      <c r="J266" s="15">
        <v>60376259</v>
      </c>
      <c r="K266" s="14">
        <v>2260166</v>
      </c>
      <c r="L266" s="6">
        <v>0</v>
      </c>
      <c r="M266" s="6">
        <v>16261993</v>
      </c>
      <c r="N266" s="6">
        <v>0</v>
      </c>
      <c r="O266" s="6">
        <v>2814432</v>
      </c>
      <c r="P266" s="6">
        <v>16285740</v>
      </c>
      <c r="Q266" s="6">
        <v>0</v>
      </c>
      <c r="R266" s="6">
        <v>0</v>
      </c>
      <c r="S266" s="6">
        <v>3206531</v>
      </c>
      <c r="T266" s="6">
        <v>1260479</v>
      </c>
      <c r="U266" s="15">
        <v>42089341</v>
      </c>
    </row>
    <row r="267" spans="1:21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6" t="s">
        <v>206</v>
      </c>
      <c r="I267" s="6" t="s">
        <v>206</v>
      </c>
      <c r="J267" s="15" t="s">
        <v>206</v>
      </c>
      <c r="K267" s="14" t="s">
        <v>206</v>
      </c>
      <c r="L267" s="6" t="s">
        <v>206</v>
      </c>
      <c r="M267" s="6" t="s">
        <v>206</v>
      </c>
      <c r="N267" s="6" t="s">
        <v>206</v>
      </c>
      <c r="O267" s="6" t="s">
        <v>206</v>
      </c>
      <c r="P267" s="6" t="s">
        <v>206</v>
      </c>
      <c r="Q267" s="6" t="s">
        <v>206</v>
      </c>
      <c r="R267" s="6" t="s">
        <v>206</v>
      </c>
      <c r="S267" s="6" t="s">
        <v>206</v>
      </c>
      <c r="T267" s="6" t="s">
        <v>206</v>
      </c>
      <c r="U267" s="15" t="s">
        <v>206</v>
      </c>
    </row>
    <row r="268" spans="1:21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6" t="s">
        <v>206</v>
      </c>
      <c r="I268" s="6" t="s">
        <v>206</v>
      </c>
      <c r="J268" s="15" t="s">
        <v>206</v>
      </c>
      <c r="K268" s="14" t="s">
        <v>206</v>
      </c>
      <c r="L268" s="6" t="s">
        <v>206</v>
      </c>
      <c r="M268" s="6" t="s">
        <v>206</v>
      </c>
      <c r="N268" s="6" t="s">
        <v>206</v>
      </c>
      <c r="O268" s="6" t="s">
        <v>206</v>
      </c>
      <c r="P268" s="6" t="s">
        <v>206</v>
      </c>
      <c r="Q268" s="6" t="s">
        <v>206</v>
      </c>
      <c r="R268" s="6" t="s">
        <v>206</v>
      </c>
      <c r="S268" s="6" t="s">
        <v>206</v>
      </c>
      <c r="T268" s="6" t="s">
        <v>206</v>
      </c>
      <c r="U268" s="15" t="s">
        <v>206</v>
      </c>
    </row>
    <row r="269" spans="1:21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6" t="s">
        <v>206</v>
      </c>
      <c r="I269" s="6" t="s">
        <v>206</v>
      </c>
      <c r="J269" s="15" t="s">
        <v>206</v>
      </c>
      <c r="K269" s="14" t="s">
        <v>206</v>
      </c>
      <c r="L269" s="6" t="s">
        <v>206</v>
      </c>
      <c r="M269" s="6" t="s">
        <v>206</v>
      </c>
      <c r="N269" s="6" t="s">
        <v>206</v>
      </c>
      <c r="O269" s="6" t="s">
        <v>206</v>
      </c>
      <c r="P269" s="6" t="s">
        <v>206</v>
      </c>
      <c r="Q269" s="6" t="s">
        <v>206</v>
      </c>
      <c r="R269" s="6" t="s">
        <v>206</v>
      </c>
      <c r="S269" s="6" t="s">
        <v>206</v>
      </c>
      <c r="T269" s="6" t="s">
        <v>206</v>
      </c>
      <c r="U269" s="15" t="s">
        <v>206</v>
      </c>
    </row>
    <row r="270" spans="1:21" x14ac:dyDescent="0.25">
      <c r="A270" s="22" t="s">
        <v>157</v>
      </c>
      <c r="B270" s="12">
        <f t="shared" ref="B270:J270" si="69">SUM(B266:B269)</f>
        <v>1786395</v>
      </c>
      <c r="C270" s="5">
        <f t="shared" si="69"/>
        <v>0</v>
      </c>
      <c r="D270" s="5">
        <f t="shared" si="69"/>
        <v>18414806</v>
      </c>
      <c r="E270" s="5">
        <f t="shared" si="69"/>
        <v>0</v>
      </c>
      <c r="F270" s="5">
        <f t="shared" si="69"/>
        <v>3459020</v>
      </c>
      <c r="G270" s="5">
        <f t="shared" si="69"/>
        <v>31570729</v>
      </c>
      <c r="H270" s="5">
        <f t="shared" si="69"/>
        <v>5145309</v>
      </c>
      <c r="I270" s="5">
        <f t="shared" si="69"/>
        <v>0</v>
      </c>
      <c r="J270" s="13">
        <f t="shared" si="69"/>
        <v>60376259</v>
      </c>
      <c r="K270" s="12">
        <f t="shared" ref="K270:U270" si="70">SUM(K266:K269)</f>
        <v>2260166</v>
      </c>
      <c r="L270" s="5">
        <f t="shared" si="70"/>
        <v>0</v>
      </c>
      <c r="M270" s="5">
        <f t="shared" si="70"/>
        <v>16261993</v>
      </c>
      <c r="N270" s="5">
        <f t="shared" si="70"/>
        <v>0</v>
      </c>
      <c r="O270" s="5">
        <f t="shared" si="70"/>
        <v>2814432</v>
      </c>
      <c r="P270" s="5">
        <f t="shared" si="70"/>
        <v>16285740</v>
      </c>
      <c r="Q270" s="5">
        <f t="shared" si="70"/>
        <v>0</v>
      </c>
      <c r="R270" s="5">
        <f t="shared" si="70"/>
        <v>0</v>
      </c>
      <c r="S270" s="5">
        <f t="shared" si="70"/>
        <v>3206531</v>
      </c>
      <c r="T270" s="5">
        <f t="shared" si="70"/>
        <v>1260479</v>
      </c>
      <c r="U270" s="13">
        <f t="shared" si="70"/>
        <v>42089341</v>
      </c>
    </row>
    <row r="271" spans="1:21" x14ac:dyDescent="0.25">
      <c r="A271" s="24"/>
      <c r="B271" s="32"/>
      <c r="C271" s="33"/>
      <c r="D271" s="33"/>
      <c r="E271" s="33"/>
      <c r="F271" s="33"/>
      <c r="G271" s="33"/>
      <c r="H271" s="33"/>
      <c r="I271" s="33"/>
      <c r="J271" s="34"/>
      <c r="K271" s="32"/>
      <c r="L271" s="33"/>
      <c r="M271" s="33"/>
      <c r="N271" s="33"/>
      <c r="O271" s="33"/>
      <c r="P271" s="33"/>
      <c r="Q271" s="33"/>
      <c r="R271" s="33"/>
      <c r="S271" s="33"/>
      <c r="T271" s="33"/>
      <c r="U271" s="34"/>
    </row>
    <row r="272" spans="1:21" x14ac:dyDescent="0.25">
      <c r="A272" s="22" t="s">
        <v>194</v>
      </c>
      <c r="B272" s="32"/>
      <c r="C272" s="33"/>
      <c r="D272" s="33"/>
      <c r="E272" s="33"/>
      <c r="F272" s="33"/>
      <c r="G272" s="33"/>
      <c r="H272" s="33"/>
      <c r="I272" s="33"/>
      <c r="J272" s="34"/>
      <c r="K272" s="32"/>
      <c r="L272" s="33"/>
      <c r="M272" s="33"/>
      <c r="N272" s="33"/>
      <c r="O272" s="33"/>
      <c r="P272" s="33"/>
      <c r="Q272" s="33"/>
      <c r="R272" s="33"/>
      <c r="S272" s="33"/>
      <c r="T272" s="33"/>
      <c r="U272" s="34"/>
    </row>
    <row r="273" spans="1:21" x14ac:dyDescent="0.25">
      <c r="A273" s="25" t="s">
        <v>202</v>
      </c>
      <c r="B273" s="14">
        <v>887837</v>
      </c>
      <c r="C273" s="6">
        <v>0</v>
      </c>
      <c r="D273" s="6">
        <v>4245626</v>
      </c>
      <c r="E273" s="6">
        <v>0</v>
      </c>
      <c r="F273" s="6">
        <v>0</v>
      </c>
      <c r="G273" s="6">
        <v>1535803</v>
      </c>
      <c r="H273" s="6">
        <v>388223</v>
      </c>
      <c r="I273" s="6">
        <v>0</v>
      </c>
      <c r="J273" s="15">
        <v>7057489</v>
      </c>
      <c r="K273" s="14">
        <v>313140</v>
      </c>
      <c r="L273" s="6">
        <v>0</v>
      </c>
      <c r="M273" s="6">
        <v>3421688</v>
      </c>
      <c r="N273" s="6">
        <v>0</v>
      </c>
      <c r="O273" s="6">
        <v>0</v>
      </c>
      <c r="P273" s="6">
        <v>614321</v>
      </c>
      <c r="Q273" s="6">
        <v>0</v>
      </c>
      <c r="R273" s="6">
        <v>0</v>
      </c>
      <c r="S273" s="6">
        <v>0</v>
      </c>
      <c r="T273" s="6">
        <v>329989</v>
      </c>
      <c r="U273" s="15">
        <v>4679138</v>
      </c>
    </row>
    <row r="274" spans="1:21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6" t="s">
        <v>206</v>
      </c>
      <c r="I274" s="6" t="s">
        <v>206</v>
      </c>
      <c r="J274" s="15" t="s">
        <v>206</v>
      </c>
      <c r="K274" s="14" t="s">
        <v>206</v>
      </c>
      <c r="L274" s="6" t="s">
        <v>206</v>
      </c>
      <c r="M274" s="6" t="s">
        <v>206</v>
      </c>
      <c r="N274" s="6" t="s">
        <v>206</v>
      </c>
      <c r="O274" s="6" t="s">
        <v>206</v>
      </c>
      <c r="P274" s="6" t="s">
        <v>206</v>
      </c>
      <c r="Q274" s="6" t="s">
        <v>206</v>
      </c>
      <c r="R274" s="6" t="s">
        <v>206</v>
      </c>
      <c r="S274" s="6" t="s">
        <v>206</v>
      </c>
      <c r="T274" s="6" t="s">
        <v>206</v>
      </c>
      <c r="U274" s="15" t="s">
        <v>206</v>
      </c>
    </row>
    <row r="275" spans="1:21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6" t="s">
        <v>206</v>
      </c>
      <c r="I275" s="6" t="s">
        <v>206</v>
      </c>
      <c r="J275" s="15" t="s">
        <v>206</v>
      </c>
      <c r="K275" s="14" t="s">
        <v>206</v>
      </c>
      <c r="L275" s="6" t="s">
        <v>206</v>
      </c>
      <c r="M275" s="6" t="s">
        <v>206</v>
      </c>
      <c r="N275" s="6" t="s">
        <v>206</v>
      </c>
      <c r="O275" s="6" t="s">
        <v>206</v>
      </c>
      <c r="P275" s="6" t="s">
        <v>206</v>
      </c>
      <c r="Q275" s="6" t="s">
        <v>206</v>
      </c>
      <c r="R275" s="6" t="s">
        <v>206</v>
      </c>
      <c r="S275" s="6" t="s">
        <v>206</v>
      </c>
      <c r="T275" s="6" t="s">
        <v>206</v>
      </c>
      <c r="U275" s="15" t="s">
        <v>206</v>
      </c>
    </row>
    <row r="276" spans="1:21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6" t="s">
        <v>206</v>
      </c>
      <c r="I276" s="6" t="s">
        <v>206</v>
      </c>
      <c r="J276" s="15" t="s">
        <v>206</v>
      </c>
      <c r="K276" s="14" t="s">
        <v>206</v>
      </c>
      <c r="L276" s="6" t="s">
        <v>206</v>
      </c>
      <c r="M276" s="6" t="s">
        <v>206</v>
      </c>
      <c r="N276" s="6" t="s">
        <v>206</v>
      </c>
      <c r="O276" s="6" t="s">
        <v>206</v>
      </c>
      <c r="P276" s="6" t="s">
        <v>206</v>
      </c>
      <c r="Q276" s="6" t="s">
        <v>206</v>
      </c>
      <c r="R276" s="6" t="s">
        <v>206</v>
      </c>
      <c r="S276" s="6" t="s">
        <v>206</v>
      </c>
      <c r="T276" s="6" t="s">
        <v>206</v>
      </c>
      <c r="U276" s="15" t="s">
        <v>206</v>
      </c>
    </row>
    <row r="277" spans="1:21" x14ac:dyDescent="0.25">
      <c r="A277" s="22" t="s">
        <v>157</v>
      </c>
      <c r="B277" s="12">
        <f t="shared" ref="B277:J277" si="71">SUM(B273:B276)</f>
        <v>887837</v>
      </c>
      <c r="C277" s="5">
        <f t="shared" si="71"/>
        <v>0</v>
      </c>
      <c r="D277" s="5">
        <f t="shared" si="71"/>
        <v>4245626</v>
      </c>
      <c r="E277" s="5">
        <f t="shared" si="71"/>
        <v>0</v>
      </c>
      <c r="F277" s="5">
        <f t="shared" si="71"/>
        <v>0</v>
      </c>
      <c r="G277" s="5">
        <f t="shared" si="71"/>
        <v>1535803</v>
      </c>
      <c r="H277" s="5">
        <f t="shared" si="71"/>
        <v>388223</v>
      </c>
      <c r="I277" s="5">
        <f t="shared" si="71"/>
        <v>0</v>
      </c>
      <c r="J277" s="13">
        <f t="shared" si="71"/>
        <v>7057489</v>
      </c>
      <c r="K277" s="12">
        <f t="shared" ref="K277:U277" si="72">SUM(K273:K276)</f>
        <v>313140</v>
      </c>
      <c r="L277" s="5">
        <f t="shared" si="72"/>
        <v>0</v>
      </c>
      <c r="M277" s="5">
        <f t="shared" si="72"/>
        <v>3421688</v>
      </c>
      <c r="N277" s="5">
        <f t="shared" si="72"/>
        <v>0</v>
      </c>
      <c r="O277" s="5">
        <f t="shared" si="72"/>
        <v>0</v>
      </c>
      <c r="P277" s="5">
        <f t="shared" si="72"/>
        <v>614321</v>
      </c>
      <c r="Q277" s="5">
        <f t="shared" si="72"/>
        <v>0</v>
      </c>
      <c r="R277" s="5">
        <f t="shared" si="72"/>
        <v>0</v>
      </c>
      <c r="S277" s="5">
        <f t="shared" si="72"/>
        <v>0</v>
      </c>
      <c r="T277" s="5">
        <f t="shared" si="72"/>
        <v>329989</v>
      </c>
      <c r="U277" s="13">
        <f t="shared" si="72"/>
        <v>4679138</v>
      </c>
    </row>
    <row r="278" spans="1:21" x14ac:dyDescent="0.25">
      <c r="A278" s="24"/>
      <c r="B278" s="32"/>
      <c r="C278" s="33"/>
      <c r="D278" s="33"/>
      <c r="E278" s="33"/>
      <c r="F278" s="33"/>
      <c r="G278" s="33"/>
      <c r="H278" s="33"/>
      <c r="I278" s="33"/>
      <c r="J278" s="34"/>
      <c r="K278" s="32"/>
      <c r="L278" s="33"/>
      <c r="M278" s="33"/>
      <c r="N278" s="33"/>
      <c r="O278" s="33"/>
      <c r="P278" s="33"/>
      <c r="Q278" s="33"/>
      <c r="R278" s="33"/>
      <c r="S278" s="33"/>
      <c r="T278" s="33"/>
      <c r="U278" s="34"/>
    </row>
    <row r="279" spans="1:21" x14ac:dyDescent="0.25">
      <c r="A279" s="22" t="s">
        <v>195</v>
      </c>
      <c r="B279" s="32"/>
      <c r="C279" s="33"/>
      <c r="D279" s="33"/>
      <c r="E279" s="33"/>
      <c r="F279" s="33"/>
      <c r="G279" s="33"/>
      <c r="H279" s="33"/>
      <c r="I279" s="33"/>
      <c r="J279" s="34"/>
      <c r="K279" s="32"/>
      <c r="L279" s="33"/>
      <c r="M279" s="33"/>
      <c r="N279" s="33"/>
      <c r="O279" s="33"/>
      <c r="P279" s="33"/>
      <c r="Q279" s="33"/>
      <c r="R279" s="33"/>
      <c r="S279" s="33"/>
      <c r="T279" s="33"/>
      <c r="U279" s="34"/>
    </row>
    <row r="280" spans="1:21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6" t="s">
        <v>207</v>
      </c>
      <c r="I280" s="6" t="s">
        <v>207</v>
      </c>
      <c r="J280" s="15" t="s">
        <v>207</v>
      </c>
      <c r="K280" s="14" t="s">
        <v>207</v>
      </c>
      <c r="L280" s="6" t="s">
        <v>207</v>
      </c>
      <c r="M280" s="6" t="s">
        <v>207</v>
      </c>
      <c r="N280" s="6" t="s">
        <v>207</v>
      </c>
      <c r="O280" s="6" t="s">
        <v>207</v>
      </c>
      <c r="P280" s="6" t="s">
        <v>207</v>
      </c>
      <c r="Q280" s="6" t="s">
        <v>207</v>
      </c>
      <c r="R280" s="6" t="s">
        <v>207</v>
      </c>
      <c r="S280" s="6" t="s">
        <v>207</v>
      </c>
      <c r="T280" s="6" t="s">
        <v>207</v>
      </c>
      <c r="U280" s="15" t="s">
        <v>207</v>
      </c>
    </row>
    <row r="281" spans="1:21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6" t="s">
        <v>206</v>
      </c>
      <c r="I281" s="6" t="s">
        <v>206</v>
      </c>
      <c r="J281" s="15" t="s">
        <v>206</v>
      </c>
      <c r="K281" s="14" t="s">
        <v>206</v>
      </c>
      <c r="L281" s="6" t="s">
        <v>206</v>
      </c>
      <c r="M281" s="6" t="s">
        <v>206</v>
      </c>
      <c r="N281" s="6" t="s">
        <v>206</v>
      </c>
      <c r="O281" s="6" t="s">
        <v>206</v>
      </c>
      <c r="P281" s="6" t="s">
        <v>206</v>
      </c>
      <c r="Q281" s="6" t="s">
        <v>206</v>
      </c>
      <c r="R281" s="6" t="s">
        <v>206</v>
      </c>
      <c r="S281" s="6" t="s">
        <v>206</v>
      </c>
      <c r="T281" s="6" t="s">
        <v>206</v>
      </c>
      <c r="U281" s="15" t="s">
        <v>206</v>
      </c>
    </row>
    <row r="282" spans="1:21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6" t="s">
        <v>206</v>
      </c>
      <c r="I282" s="6" t="s">
        <v>206</v>
      </c>
      <c r="J282" s="15" t="s">
        <v>206</v>
      </c>
      <c r="K282" s="14" t="s">
        <v>206</v>
      </c>
      <c r="L282" s="6" t="s">
        <v>206</v>
      </c>
      <c r="M282" s="6" t="s">
        <v>206</v>
      </c>
      <c r="N282" s="6" t="s">
        <v>206</v>
      </c>
      <c r="O282" s="6" t="s">
        <v>206</v>
      </c>
      <c r="P282" s="6" t="s">
        <v>206</v>
      </c>
      <c r="Q282" s="6" t="s">
        <v>206</v>
      </c>
      <c r="R282" s="6" t="s">
        <v>206</v>
      </c>
      <c r="S282" s="6" t="s">
        <v>206</v>
      </c>
      <c r="T282" s="6" t="s">
        <v>206</v>
      </c>
      <c r="U282" s="15" t="s">
        <v>206</v>
      </c>
    </row>
    <row r="283" spans="1:21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6" t="s">
        <v>206</v>
      </c>
      <c r="I283" s="6" t="s">
        <v>206</v>
      </c>
      <c r="J283" s="15" t="s">
        <v>206</v>
      </c>
      <c r="K283" s="14" t="s">
        <v>206</v>
      </c>
      <c r="L283" s="6" t="s">
        <v>206</v>
      </c>
      <c r="M283" s="6" t="s">
        <v>206</v>
      </c>
      <c r="N283" s="6" t="s">
        <v>206</v>
      </c>
      <c r="O283" s="6" t="s">
        <v>206</v>
      </c>
      <c r="P283" s="6" t="s">
        <v>206</v>
      </c>
      <c r="Q283" s="6" t="s">
        <v>206</v>
      </c>
      <c r="R283" s="6" t="s">
        <v>206</v>
      </c>
      <c r="S283" s="6" t="s">
        <v>206</v>
      </c>
      <c r="T283" s="6" t="s">
        <v>206</v>
      </c>
      <c r="U283" s="15" t="s">
        <v>206</v>
      </c>
    </row>
    <row r="284" spans="1:21" x14ac:dyDescent="0.25">
      <c r="A284" s="22" t="s">
        <v>157</v>
      </c>
      <c r="B284" s="12">
        <f t="shared" ref="B284:J284" si="73">SUM(B280:B283)</f>
        <v>0</v>
      </c>
      <c r="C284" s="5">
        <f t="shared" si="73"/>
        <v>0</v>
      </c>
      <c r="D284" s="5">
        <f t="shared" si="73"/>
        <v>0</v>
      </c>
      <c r="E284" s="5">
        <f t="shared" si="73"/>
        <v>0</v>
      </c>
      <c r="F284" s="5">
        <f t="shared" si="73"/>
        <v>0</v>
      </c>
      <c r="G284" s="5">
        <f t="shared" si="73"/>
        <v>0</v>
      </c>
      <c r="H284" s="5">
        <f t="shared" si="73"/>
        <v>0</v>
      </c>
      <c r="I284" s="5">
        <f t="shared" si="73"/>
        <v>0</v>
      </c>
      <c r="J284" s="13">
        <f t="shared" si="73"/>
        <v>0</v>
      </c>
      <c r="K284" s="12">
        <f t="shared" ref="K284:U284" si="74">SUM(K280:K283)</f>
        <v>0</v>
      </c>
      <c r="L284" s="5">
        <f t="shared" si="74"/>
        <v>0</v>
      </c>
      <c r="M284" s="5">
        <f t="shared" si="74"/>
        <v>0</v>
      </c>
      <c r="N284" s="5">
        <f t="shared" si="74"/>
        <v>0</v>
      </c>
      <c r="O284" s="5">
        <f t="shared" si="74"/>
        <v>0</v>
      </c>
      <c r="P284" s="5">
        <f t="shared" si="74"/>
        <v>0</v>
      </c>
      <c r="Q284" s="5">
        <f t="shared" si="74"/>
        <v>0</v>
      </c>
      <c r="R284" s="5">
        <f t="shared" si="74"/>
        <v>0</v>
      </c>
      <c r="S284" s="5">
        <f t="shared" si="74"/>
        <v>0</v>
      </c>
      <c r="T284" s="5">
        <f t="shared" si="74"/>
        <v>0</v>
      </c>
      <c r="U284" s="13">
        <f t="shared" si="74"/>
        <v>0</v>
      </c>
    </row>
    <row r="285" spans="1:21" x14ac:dyDescent="0.25">
      <c r="A285" s="24"/>
      <c r="B285" s="32"/>
      <c r="C285" s="33"/>
      <c r="D285" s="33"/>
      <c r="E285" s="33"/>
      <c r="F285" s="33"/>
      <c r="G285" s="33"/>
      <c r="H285" s="33"/>
      <c r="I285" s="33"/>
      <c r="J285" s="34"/>
      <c r="K285" s="32"/>
      <c r="L285" s="33"/>
      <c r="M285" s="33"/>
      <c r="N285" s="33"/>
      <c r="O285" s="33"/>
      <c r="P285" s="33"/>
      <c r="Q285" s="33"/>
      <c r="R285" s="33"/>
      <c r="S285" s="33"/>
      <c r="T285" s="33"/>
      <c r="U285" s="34"/>
    </row>
    <row r="286" spans="1:21" x14ac:dyDescent="0.25">
      <c r="A286" s="22" t="s">
        <v>196</v>
      </c>
      <c r="B286" s="32"/>
      <c r="C286" s="33"/>
      <c r="D286" s="33"/>
      <c r="E286" s="33"/>
      <c r="F286" s="33"/>
      <c r="G286" s="33"/>
      <c r="H286" s="33"/>
      <c r="I286" s="33"/>
      <c r="J286" s="34"/>
      <c r="K286" s="32"/>
      <c r="L286" s="33"/>
      <c r="M286" s="33"/>
      <c r="N286" s="33"/>
      <c r="O286" s="33"/>
      <c r="P286" s="33"/>
      <c r="Q286" s="33"/>
      <c r="R286" s="33"/>
      <c r="S286" s="33"/>
      <c r="T286" s="33"/>
      <c r="U286" s="34"/>
    </row>
    <row r="287" spans="1:21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6" t="s">
        <v>207</v>
      </c>
      <c r="I287" s="6" t="s">
        <v>207</v>
      </c>
      <c r="J287" s="15" t="s">
        <v>207</v>
      </c>
      <c r="K287" s="14" t="s">
        <v>207</v>
      </c>
      <c r="L287" s="6" t="s">
        <v>207</v>
      </c>
      <c r="M287" s="6" t="s">
        <v>207</v>
      </c>
      <c r="N287" s="6" t="s">
        <v>207</v>
      </c>
      <c r="O287" s="6" t="s">
        <v>207</v>
      </c>
      <c r="P287" s="6" t="s">
        <v>207</v>
      </c>
      <c r="Q287" s="6" t="s">
        <v>207</v>
      </c>
      <c r="R287" s="6" t="s">
        <v>207</v>
      </c>
      <c r="S287" s="6" t="s">
        <v>207</v>
      </c>
      <c r="T287" s="6" t="s">
        <v>207</v>
      </c>
      <c r="U287" s="15" t="s">
        <v>207</v>
      </c>
    </row>
    <row r="288" spans="1:21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6" t="s">
        <v>206</v>
      </c>
      <c r="I288" s="6" t="s">
        <v>206</v>
      </c>
      <c r="J288" s="15" t="s">
        <v>206</v>
      </c>
      <c r="K288" s="14" t="s">
        <v>206</v>
      </c>
      <c r="L288" s="6" t="s">
        <v>206</v>
      </c>
      <c r="M288" s="6" t="s">
        <v>206</v>
      </c>
      <c r="N288" s="6" t="s">
        <v>206</v>
      </c>
      <c r="O288" s="6" t="s">
        <v>206</v>
      </c>
      <c r="P288" s="6" t="s">
        <v>206</v>
      </c>
      <c r="Q288" s="6" t="s">
        <v>206</v>
      </c>
      <c r="R288" s="6" t="s">
        <v>206</v>
      </c>
      <c r="S288" s="6" t="s">
        <v>206</v>
      </c>
      <c r="T288" s="6" t="s">
        <v>206</v>
      </c>
      <c r="U288" s="15" t="s">
        <v>206</v>
      </c>
    </row>
    <row r="289" spans="1:21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6" t="s">
        <v>206</v>
      </c>
      <c r="I289" s="6" t="s">
        <v>206</v>
      </c>
      <c r="J289" s="15" t="s">
        <v>206</v>
      </c>
      <c r="K289" s="14" t="s">
        <v>206</v>
      </c>
      <c r="L289" s="6" t="s">
        <v>206</v>
      </c>
      <c r="M289" s="6" t="s">
        <v>206</v>
      </c>
      <c r="N289" s="6" t="s">
        <v>206</v>
      </c>
      <c r="O289" s="6" t="s">
        <v>206</v>
      </c>
      <c r="P289" s="6" t="s">
        <v>206</v>
      </c>
      <c r="Q289" s="6" t="s">
        <v>206</v>
      </c>
      <c r="R289" s="6" t="s">
        <v>206</v>
      </c>
      <c r="S289" s="6" t="s">
        <v>206</v>
      </c>
      <c r="T289" s="6" t="s">
        <v>206</v>
      </c>
      <c r="U289" s="15" t="s">
        <v>206</v>
      </c>
    </row>
    <row r="290" spans="1:21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6" t="s">
        <v>206</v>
      </c>
      <c r="I290" s="6" t="s">
        <v>206</v>
      </c>
      <c r="J290" s="15" t="s">
        <v>206</v>
      </c>
      <c r="K290" s="14" t="s">
        <v>206</v>
      </c>
      <c r="L290" s="6" t="s">
        <v>206</v>
      </c>
      <c r="M290" s="6" t="s">
        <v>206</v>
      </c>
      <c r="N290" s="6" t="s">
        <v>206</v>
      </c>
      <c r="O290" s="6" t="s">
        <v>206</v>
      </c>
      <c r="P290" s="6" t="s">
        <v>206</v>
      </c>
      <c r="Q290" s="6" t="s">
        <v>206</v>
      </c>
      <c r="R290" s="6" t="s">
        <v>206</v>
      </c>
      <c r="S290" s="6" t="s">
        <v>206</v>
      </c>
      <c r="T290" s="6" t="s">
        <v>206</v>
      </c>
      <c r="U290" s="15" t="s">
        <v>206</v>
      </c>
    </row>
    <row r="291" spans="1:21" ht="15.75" thickBot="1" x14ac:dyDescent="0.3">
      <c r="A291" s="26" t="s">
        <v>157</v>
      </c>
      <c r="B291" s="16">
        <f t="shared" ref="B291:J291" si="75">SUM(B287:B290)</f>
        <v>0</v>
      </c>
      <c r="C291" s="21">
        <f t="shared" si="75"/>
        <v>0</v>
      </c>
      <c r="D291" s="21">
        <f t="shared" si="75"/>
        <v>0</v>
      </c>
      <c r="E291" s="21">
        <f t="shared" si="75"/>
        <v>0</v>
      </c>
      <c r="F291" s="21">
        <f t="shared" si="75"/>
        <v>0</v>
      </c>
      <c r="G291" s="21">
        <f t="shared" si="75"/>
        <v>0</v>
      </c>
      <c r="H291" s="21">
        <f t="shared" si="75"/>
        <v>0</v>
      </c>
      <c r="I291" s="21">
        <f t="shared" si="75"/>
        <v>0</v>
      </c>
      <c r="J291" s="17">
        <f t="shared" si="75"/>
        <v>0</v>
      </c>
      <c r="K291" s="16">
        <f t="shared" ref="K291:U291" si="76">SUM(K287:K290)</f>
        <v>0</v>
      </c>
      <c r="L291" s="21">
        <f t="shared" si="76"/>
        <v>0</v>
      </c>
      <c r="M291" s="21">
        <f t="shared" si="76"/>
        <v>0</v>
      </c>
      <c r="N291" s="21">
        <f t="shared" si="76"/>
        <v>0</v>
      </c>
      <c r="O291" s="21">
        <f t="shared" si="76"/>
        <v>0</v>
      </c>
      <c r="P291" s="21">
        <f t="shared" si="76"/>
        <v>0</v>
      </c>
      <c r="Q291" s="21">
        <f t="shared" si="76"/>
        <v>0</v>
      </c>
      <c r="R291" s="21">
        <f t="shared" si="76"/>
        <v>0</v>
      </c>
      <c r="S291" s="21">
        <f t="shared" si="76"/>
        <v>0</v>
      </c>
      <c r="T291" s="21">
        <f t="shared" si="76"/>
        <v>0</v>
      </c>
      <c r="U291" s="17">
        <f t="shared" si="76"/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J13"/>
    <mergeCell ref="K13:U13"/>
    <mergeCell ref="A13:A14"/>
  </mergeCells>
  <phoneticPr fontId="16" type="noConversion"/>
  <conditionalFormatting sqref="B1:U1048576">
    <cfRule type="cellIs" dxfId="21" priority="1" operator="equal">
      <formula>"Delinquent"</formula>
    </cfRule>
    <cfRule type="cellIs" dxfId="20" priority="2" operator="less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6:U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21" width="19.140625" style="44" customWidth="1"/>
    <col min="22" max="16384" width="9.140625" style="1"/>
  </cols>
  <sheetData>
    <row r="6" spans="1:21" ht="18" x14ac:dyDescent="0.25">
      <c r="A6" s="2" t="str">
        <f>Contents!A7</f>
        <v>Nevada Healthcare Quarterly Reports</v>
      </c>
    </row>
    <row r="7" spans="1:21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21" ht="18.75" x14ac:dyDescent="0.3">
      <c r="A8" s="42" t="s">
        <v>46</v>
      </c>
      <c r="B8" s="47"/>
      <c r="C8" s="45"/>
      <c r="D8" s="45"/>
      <c r="E8" s="45"/>
      <c r="F8" s="45"/>
      <c r="G8" s="45"/>
      <c r="H8" s="45"/>
    </row>
    <row r="9" spans="1:21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21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21" x14ac:dyDescent="0.25">
      <c r="A11" s="3"/>
      <c r="B11" s="45"/>
      <c r="C11" s="45"/>
      <c r="D11" s="45"/>
      <c r="E11" s="45"/>
      <c r="F11" s="45"/>
      <c r="G11" s="45"/>
      <c r="H11" s="45"/>
    </row>
    <row r="12" spans="1:21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21" s="48" customFormat="1" x14ac:dyDescent="0.25">
      <c r="A13" s="55" t="s">
        <v>19</v>
      </c>
      <c r="B13" s="52" t="s">
        <v>47</v>
      </c>
      <c r="C13" s="53"/>
      <c r="D13" s="53"/>
      <c r="E13" s="53"/>
      <c r="F13" s="61"/>
      <c r="G13" s="61"/>
      <c r="H13" s="61"/>
      <c r="I13" s="61"/>
      <c r="J13" s="62"/>
      <c r="K13" s="63" t="s">
        <v>48</v>
      </c>
      <c r="L13" s="64"/>
      <c r="M13" s="64"/>
      <c r="N13" s="64"/>
      <c r="O13" s="64"/>
      <c r="P13" s="64"/>
      <c r="Q13" s="64"/>
      <c r="R13" s="64"/>
      <c r="S13" s="64"/>
      <c r="T13" s="64"/>
      <c r="U13" s="57"/>
    </row>
    <row r="14" spans="1:21" s="48" customFormat="1" ht="48.75" customHeight="1" thickBot="1" x14ac:dyDescent="0.3">
      <c r="A14" s="65"/>
      <c r="B14" s="10" t="s">
        <v>151</v>
      </c>
      <c r="C14" s="4" t="s">
        <v>152</v>
      </c>
      <c r="D14" s="4" t="s">
        <v>153</v>
      </c>
      <c r="E14" s="4" t="s">
        <v>154</v>
      </c>
      <c r="F14" s="4" t="s">
        <v>38</v>
      </c>
      <c r="G14" s="4" t="s">
        <v>155</v>
      </c>
      <c r="H14" s="4" t="s">
        <v>39</v>
      </c>
      <c r="I14" s="4" t="s">
        <v>40</v>
      </c>
      <c r="J14" s="11" t="s">
        <v>35</v>
      </c>
      <c r="K14" s="10" t="s">
        <v>151</v>
      </c>
      <c r="L14" s="4" t="s">
        <v>152</v>
      </c>
      <c r="M14" s="4" t="s">
        <v>153</v>
      </c>
      <c r="N14" s="4" t="s">
        <v>154</v>
      </c>
      <c r="O14" s="4" t="s">
        <v>38</v>
      </c>
      <c r="P14" s="4" t="s">
        <v>155</v>
      </c>
      <c r="Q14" s="4" t="s">
        <v>41</v>
      </c>
      <c r="R14" s="4" t="s">
        <v>40</v>
      </c>
      <c r="S14" s="4" t="s">
        <v>42</v>
      </c>
      <c r="T14" s="4" t="s">
        <v>43</v>
      </c>
      <c r="U14" s="11" t="s">
        <v>35</v>
      </c>
    </row>
    <row r="15" spans="1:21" x14ac:dyDescent="0.25">
      <c r="A15" s="22" t="s">
        <v>158</v>
      </c>
      <c r="B15" s="12">
        <f>SUM(B16:B18)</f>
        <v>1669169.9300000002</v>
      </c>
      <c r="C15" s="5">
        <f t="shared" ref="C15:U15" si="0">SUM(C16:C18)</f>
        <v>0</v>
      </c>
      <c r="D15" s="5">
        <f t="shared" si="0"/>
        <v>670269</v>
      </c>
      <c r="E15" s="5">
        <f t="shared" si="0"/>
        <v>0</v>
      </c>
      <c r="F15" s="5">
        <f t="shared" si="0"/>
        <v>0</v>
      </c>
      <c r="G15" s="5">
        <f t="shared" si="0"/>
        <v>52530</v>
      </c>
      <c r="H15" s="5">
        <f t="shared" si="0"/>
        <v>444016.08</v>
      </c>
      <c r="I15" s="5">
        <f t="shared" si="0"/>
        <v>0</v>
      </c>
      <c r="J15" s="13">
        <f t="shared" si="0"/>
        <v>2835985.01</v>
      </c>
      <c r="K15" s="12">
        <f t="shared" si="0"/>
        <v>-394984.83999999997</v>
      </c>
      <c r="L15" s="5">
        <f t="shared" si="0"/>
        <v>0</v>
      </c>
      <c r="M15" s="5">
        <f t="shared" si="0"/>
        <v>-1027102</v>
      </c>
      <c r="N15" s="5">
        <f t="shared" si="0"/>
        <v>0</v>
      </c>
      <c r="O15" s="5">
        <f t="shared" si="0"/>
        <v>2388</v>
      </c>
      <c r="P15" s="5">
        <f t="shared" si="0"/>
        <v>43268</v>
      </c>
      <c r="Q15" s="5">
        <f t="shared" si="0"/>
        <v>6101.9</v>
      </c>
      <c r="R15" s="5">
        <f t="shared" si="0"/>
        <v>0</v>
      </c>
      <c r="S15" s="5">
        <f t="shared" si="0"/>
        <v>72147.210000000006</v>
      </c>
      <c r="T15" s="5">
        <f t="shared" si="0"/>
        <v>47572</v>
      </c>
      <c r="U15" s="13">
        <f t="shared" si="0"/>
        <v>-1250609.73</v>
      </c>
    </row>
    <row r="16" spans="1:21" x14ac:dyDescent="0.25">
      <c r="A16" s="23" t="s">
        <v>146</v>
      </c>
      <c r="B16" s="12">
        <f>B25+B32+B39+B46+B53+B60+B67+B74+B81+B88+B95+B102+B109+B116+B123+B130+B137+B144+B151</f>
        <v>0</v>
      </c>
      <c r="C16" s="5">
        <f t="shared" ref="C16:U16" si="1">C25+C32+C39+C46+C53+C60+C67+C74+C81+C88+C95+C102+C109+C116+C123+C130+C137+C144+C151</f>
        <v>0</v>
      </c>
      <c r="D16" s="5">
        <f t="shared" si="1"/>
        <v>0</v>
      </c>
      <c r="E16" s="5">
        <f t="shared" si="1"/>
        <v>0</v>
      </c>
      <c r="F16" s="5">
        <f t="shared" si="1"/>
        <v>0</v>
      </c>
      <c r="G16" s="5">
        <f t="shared" si="1"/>
        <v>0</v>
      </c>
      <c r="H16" s="5">
        <f t="shared" si="1"/>
        <v>0</v>
      </c>
      <c r="I16" s="5">
        <f t="shared" si="1"/>
        <v>0</v>
      </c>
      <c r="J16" s="13">
        <f t="shared" si="1"/>
        <v>0</v>
      </c>
      <c r="K16" s="12">
        <f t="shared" si="1"/>
        <v>0</v>
      </c>
      <c r="L16" s="5">
        <f t="shared" si="1"/>
        <v>0</v>
      </c>
      <c r="M16" s="5">
        <f t="shared" si="1"/>
        <v>0</v>
      </c>
      <c r="N16" s="5">
        <f t="shared" si="1"/>
        <v>0</v>
      </c>
      <c r="O16" s="5">
        <f t="shared" si="1"/>
        <v>0</v>
      </c>
      <c r="P16" s="5">
        <f t="shared" si="1"/>
        <v>0</v>
      </c>
      <c r="Q16" s="5">
        <f t="shared" si="1"/>
        <v>0</v>
      </c>
      <c r="R16" s="5">
        <f t="shared" si="1"/>
        <v>0</v>
      </c>
      <c r="S16" s="5">
        <f t="shared" si="1"/>
        <v>0</v>
      </c>
      <c r="T16" s="5">
        <f t="shared" si="1"/>
        <v>0</v>
      </c>
      <c r="U16" s="13">
        <f t="shared" si="1"/>
        <v>0</v>
      </c>
    </row>
    <row r="17" spans="1:21" x14ac:dyDescent="0.25">
      <c r="A17" s="23" t="s">
        <v>147</v>
      </c>
      <c r="B17" s="12">
        <f>B158+B165+B172+B179+B186+B193</f>
        <v>0</v>
      </c>
      <c r="C17" s="5">
        <f t="shared" ref="C17:U17" si="2">C158+C165+C172+C179+C186+C193</f>
        <v>0</v>
      </c>
      <c r="D17" s="5">
        <f t="shared" si="2"/>
        <v>0</v>
      </c>
      <c r="E17" s="5">
        <f t="shared" si="2"/>
        <v>0</v>
      </c>
      <c r="F17" s="5">
        <f t="shared" si="2"/>
        <v>0</v>
      </c>
      <c r="G17" s="5">
        <f t="shared" si="2"/>
        <v>0</v>
      </c>
      <c r="H17" s="5">
        <f t="shared" si="2"/>
        <v>0</v>
      </c>
      <c r="I17" s="5">
        <f t="shared" si="2"/>
        <v>0</v>
      </c>
      <c r="J17" s="13">
        <f t="shared" si="2"/>
        <v>0</v>
      </c>
      <c r="K17" s="12">
        <f t="shared" si="2"/>
        <v>0</v>
      </c>
      <c r="L17" s="5">
        <f t="shared" si="2"/>
        <v>0</v>
      </c>
      <c r="M17" s="5">
        <f t="shared" si="2"/>
        <v>0</v>
      </c>
      <c r="N17" s="5">
        <f t="shared" si="2"/>
        <v>0</v>
      </c>
      <c r="O17" s="5">
        <f t="shared" si="2"/>
        <v>0</v>
      </c>
      <c r="P17" s="5">
        <f t="shared" si="2"/>
        <v>0</v>
      </c>
      <c r="Q17" s="5">
        <f t="shared" si="2"/>
        <v>0</v>
      </c>
      <c r="R17" s="5">
        <f t="shared" si="2"/>
        <v>0</v>
      </c>
      <c r="S17" s="5">
        <f t="shared" si="2"/>
        <v>0</v>
      </c>
      <c r="T17" s="5">
        <f t="shared" si="2"/>
        <v>0</v>
      </c>
      <c r="U17" s="13">
        <f t="shared" si="2"/>
        <v>0</v>
      </c>
    </row>
    <row r="18" spans="1:21" x14ac:dyDescent="0.25">
      <c r="A18" s="23" t="s">
        <v>148</v>
      </c>
      <c r="B18" s="12">
        <f>B200+B207+B214+B221+B228+B235+B242+B249+B256+B263+B270+B277+B284+B291</f>
        <v>1669169.9300000002</v>
      </c>
      <c r="C18" s="5">
        <f t="shared" ref="C18:U18" si="3">C200+C207+C214+C221+C228+C235+C242+C249+C256+C263+C270+C277+C284+C291</f>
        <v>0</v>
      </c>
      <c r="D18" s="5">
        <f t="shared" si="3"/>
        <v>670269</v>
      </c>
      <c r="E18" s="5">
        <f t="shared" si="3"/>
        <v>0</v>
      </c>
      <c r="F18" s="5">
        <f t="shared" si="3"/>
        <v>0</v>
      </c>
      <c r="G18" s="5">
        <f t="shared" si="3"/>
        <v>52530</v>
      </c>
      <c r="H18" s="5">
        <f t="shared" si="3"/>
        <v>444016.08</v>
      </c>
      <c r="I18" s="5">
        <f t="shared" si="3"/>
        <v>0</v>
      </c>
      <c r="J18" s="13">
        <f t="shared" si="3"/>
        <v>2835985.01</v>
      </c>
      <c r="K18" s="12">
        <f t="shared" si="3"/>
        <v>-394984.83999999997</v>
      </c>
      <c r="L18" s="5">
        <f t="shared" si="3"/>
        <v>0</v>
      </c>
      <c r="M18" s="5">
        <f t="shared" si="3"/>
        <v>-1027102</v>
      </c>
      <c r="N18" s="5">
        <f t="shared" si="3"/>
        <v>0</v>
      </c>
      <c r="O18" s="5">
        <f t="shared" si="3"/>
        <v>2388</v>
      </c>
      <c r="P18" s="5">
        <f t="shared" si="3"/>
        <v>43268</v>
      </c>
      <c r="Q18" s="5">
        <f t="shared" si="3"/>
        <v>6101.9</v>
      </c>
      <c r="R18" s="5">
        <f t="shared" si="3"/>
        <v>0</v>
      </c>
      <c r="S18" s="5">
        <f t="shared" si="3"/>
        <v>72147.210000000006</v>
      </c>
      <c r="T18" s="5">
        <f t="shared" si="3"/>
        <v>47572</v>
      </c>
      <c r="U18" s="13">
        <f t="shared" si="3"/>
        <v>-1250609.73</v>
      </c>
    </row>
    <row r="19" spans="1:21" x14ac:dyDescent="0.25">
      <c r="A19" s="24"/>
      <c r="B19" s="32"/>
      <c r="C19" s="33"/>
      <c r="D19" s="33"/>
      <c r="E19" s="33"/>
      <c r="F19" s="33"/>
      <c r="G19" s="33"/>
      <c r="H19" s="33"/>
      <c r="I19" s="33"/>
      <c r="J19" s="34"/>
      <c r="K19" s="32"/>
      <c r="L19" s="33"/>
      <c r="M19" s="33"/>
      <c r="N19" s="33"/>
      <c r="O19" s="33"/>
      <c r="P19" s="33"/>
      <c r="Q19" s="33"/>
      <c r="R19" s="33"/>
      <c r="S19" s="33"/>
      <c r="T19" s="33"/>
      <c r="U19" s="34"/>
    </row>
    <row r="20" spans="1:21" x14ac:dyDescent="0.25">
      <c r="A20" s="22" t="s">
        <v>160</v>
      </c>
      <c r="B20" s="32"/>
      <c r="C20" s="33"/>
      <c r="D20" s="33"/>
      <c r="E20" s="33"/>
      <c r="F20" s="33"/>
      <c r="G20" s="33"/>
      <c r="H20" s="33"/>
      <c r="I20" s="33"/>
      <c r="J20" s="34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4"/>
    </row>
    <row r="21" spans="1:21" x14ac:dyDescent="0.25">
      <c r="A21" s="25" t="s">
        <v>202</v>
      </c>
      <c r="B21" s="14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15">
        <v>0</v>
      </c>
      <c r="K21" s="14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15">
        <v>0</v>
      </c>
    </row>
    <row r="22" spans="1:21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6" t="s">
        <v>206</v>
      </c>
      <c r="I22" s="6" t="s">
        <v>206</v>
      </c>
      <c r="J22" s="15" t="s">
        <v>206</v>
      </c>
      <c r="K22" s="14" t="s">
        <v>206</v>
      </c>
      <c r="L22" s="6" t="s">
        <v>206</v>
      </c>
      <c r="M22" s="6" t="s">
        <v>206</v>
      </c>
      <c r="N22" s="6" t="s">
        <v>206</v>
      </c>
      <c r="O22" s="6" t="s">
        <v>206</v>
      </c>
      <c r="P22" s="6" t="s">
        <v>206</v>
      </c>
      <c r="Q22" s="6" t="s">
        <v>206</v>
      </c>
      <c r="R22" s="6" t="s">
        <v>206</v>
      </c>
      <c r="S22" s="6" t="s">
        <v>206</v>
      </c>
      <c r="T22" s="6" t="s">
        <v>206</v>
      </c>
      <c r="U22" s="15" t="s">
        <v>206</v>
      </c>
    </row>
    <row r="23" spans="1:21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6" t="s">
        <v>206</v>
      </c>
      <c r="I23" s="6" t="s">
        <v>206</v>
      </c>
      <c r="J23" s="15" t="s">
        <v>206</v>
      </c>
      <c r="K23" s="14" t="s">
        <v>206</v>
      </c>
      <c r="L23" s="6" t="s">
        <v>206</v>
      </c>
      <c r="M23" s="6" t="s">
        <v>206</v>
      </c>
      <c r="N23" s="6" t="s">
        <v>206</v>
      </c>
      <c r="O23" s="6" t="s">
        <v>206</v>
      </c>
      <c r="P23" s="6" t="s">
        <v>206</v>
      </c>
      <c r="Q23" s="6" t="s">
        <v>206</v>
      </c>
      <c r="R23" s="6" t="s">
        <v>206</v>
      </c>
      <c r="S23" s="6" t="s">
        <v>206</v>
      </c>
      <c r="T23" s="6" t="s">
        <v>206</v>
      </c>
      <c r="U23" s="15" t="s">
        <v>206</v>
      </c>
    </row>
    <row r="24" spans="1:21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6" t="s">
        <v>206</v>
      </c>
      <c r="I24" s="6" t="s">
        <v>206</v>
      </c>
      <c r="J24" s="15" t="s">
        <v>206</v>
      </c>
      <c r="K24" s="14" t="s">
        <v>206</v>
      </c>
      <c r="L24" s="6" t="s">
        <v>206</v>
      </c>
      <c r="M24" s="6" t="s">
        <v>206</v>
      </c>
      <c r="N24" s="6" t="s">
        <v>206</v>
      </c>
      <c r="O24" s="6" t="s">
        <v>206</v>
      </c>
      <c r="P24" s="6" t="s">
        <v>206</v>
      </c>
      <c r="Q24" s="6" t="s">
        <v>206</v>
      </c>
      <c r="R24" s="6" t="s">
        <v>206</v>
      </c>
      <c r="S24" s="6" t="s">
        <v>206</v>
      </c>
      <c r="T24" s="6" t="s">
        <v>206</v>
      </c>
      <c r="U24" s="15" t="s">
        <v>206</v>
      </c>
    </row>
    <row r="25" spans="1:21" x14ac:dyDescent="0.25">
      <c r="A25" s="22" t="s">
        <v>157</v>
      </c>
      <c r="B25" s="12">
        <f t="shared" ref="B25:J25" si="4">SUM(B21:B24)</f>
        <v>0</v>
      </c>
      <c r="C25" s="5">
        <f t="shared" si="4"/>
        <v>0</v>
      </c>
      <c r="D25" s="5">
        <f t="shared" si="4"/>
        <v>0</v>
      </c>
      <c r="E25" s="5">
        <f t="shared" si="4"/>
        <v>0</v>
      </c>
      <c r="F25" s="5">
        <f t="shared" si="4"/>
        <v>0</v>
      </c>
      <c r="G25" s="5">
        <f t="shared" si="4"/>
        <v>0</v>
      </c>
      <c r="H25" s="5">
        <f t="shared" si="4"/>
        <v>0</v>
      </c>
      <c r="I25" s="5">
        <f t="shared" si="4"/>
        <v>0</v>
      </c>
      <c r="J25" s="13">
        <f t="shared" si="4"/>
        <v>0</v>
      </c>
      <c r="K25" s="12">
        <f t="shared" ref="K25:U25" si="5">SUM(K21:K24)</f>
        <v>0</v>
      </c>
      <c r="L25" s="5">
        <f t="shared" si="5"/>
        <v>0</v>
      </c>
      <c r="M25" s="5">
        <f t="shared" si="5"/>
        <v>0</v>
      </c>
      <c r="N25" s="5">
        <f t="shared" si="5"/>
        <v>0</v>
      </c>
      <c r="O25" s="5">
        <f t="shared" si="5"/>
        <v>0</v>
      </c>
      <c r="P25" s="5">
        <f t="shared" si="5"/>
        <v>0</v>
      </c>
      <c r="Q25" s="5">
        <f t="shared" si="5"/>
        <v>0</v>
      </c>
      <c r="R25" s="5">
        <f t="shared" si="5"/>
        <v>0</v>
      </c>
      <c r="S25" s="5">
        <f t="shared" si="5"/>
        <v>0</v>
      </c>
      <c r="T25" s="5">
        <f t="shared" si="5"/>
        <v>0</v>
      </c>
      <c r="U25" s="13">
        <f t="shared" si="5"/>
        <v>0</v>
      </c>
    </row>
    <row r="26" spans="1:21" x14ac:dyDescent="0.25">
      <c r="A26" s="24"/>
      <c r="B26" s="32"/>
      <c r="C26" s="33"/>
      <c r="D26" s="33"/>
      <c r="E26" s="33"/>
      <c r="F26" s="33"/>
      <c r="G26" s="33"/>
      <c r="H26" s="33"/>
      <c r="I26" s="33"/>
      <c r="J26" s="34"/>
      <c r="K26" s="32"/>
      <c r="L26" s="33"/>
      <c r="M26" s="33"/>
      <c r="N26" s="33"/>
      <c r="O26" s="33"/>
      <c r="P26" s="33"/>
      <c r="Q26" s="33"/>
      <c r="R26" s="33"/>
      <c r="S26" s="33"/>
      <c r="T26" s="33"/>
      <c r="U26" s="34"/>
    </row>
    <row r="27" spans="1:21" x14ac:dyDescent="0.25">
      <c r="A27" s="22" t="s">
        <v>161</v>
      </c>
      <c r="B27" s="32"/>
      <c r="C27" s="33"/>
      <c r="D27" s="33"/>
      <c r="E27" s="33"/>
      <c r="F27" s="33"/>
      <c r="G27" s="33"/>
      <c r="H27" s="33"/>
      <c r="I27" s="33"/>
      <c r="J27" s="34"/>
      <c r="K27" s="32"/>
      <c r="L27" s="33"/>
      <c r="M27" s="33"/>
      <c r="N27" s="33"/>
      <c r="O27" s="33"/>
      <c r="P27" s="33"/>
      <c r="Q27" s="33"/>
      <c r="R27" s="33"/>
      <c r="S27" s="33"/>
      <c r="T27" s="33"/>
      <c r="U27" s="34"/>
    </row>
    <row r="28" spans="1:21" x14ac:dyDescent="0.25">
      <c r="A28" s="25" t="s">
        <v>202</v>
      </c>
      <c r="B28" s="14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15">
        <v>0</v>
      </c>
      <c r="K28" s="14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15">
        <v>0</v>
      </c>
    </row>
    <row r="29" spans="1:21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6" t="s">
        <v>206</v>
      </c>
      <c r="I29" s="6" t="s">
        <v>206</v>
      </c>
      <c r="J29" s="15" t="s">
        <v>206</v>
      </c>
      <c r="K29" s="14" t="s">
        <v>206</v>
      </c>
      <c r="L29" s="6" t="s">
        <v>206</v>
      </c>
      <c r="M29" s="6" t="s">
        <v>206</v>
      </c>
      <c r="N29" s="6" t="s">
        <v>206</v>
      </c>
      <c r="O29" s="6" t="s">
        <v>206</v>
      </c>
      <c r="P29" s="6" t="s">
        <v>206</v>
      </c>
      <c r="Q29" s="6" t="s">
        <v>206</v>
      </c>
      <c r="R29" s="6" t="s">
        <v>206</v>
      </c>
      <c r="S29" s="6" t="s">
        <v>206</v>
      </c>
      <c r="T29" s="6" t="s">
        <v>206</v>
      </c>
      <c r="U29" s="15" t="s">
        <v>206</v>
      </c>
    </row>
    <row r="30" spans="1:21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6" t="s">
        <v>206</v>
      </c>
      <c r="I30" s="6" t="s">
        <v>206</v>
      </c>
      <c r="J30" s="15" t="s">
        <v>206</v>
      </c>
      <c r="K30" s="14" t="s">
        <v>206</v>
      </c>
      <c r="L30" s="6" t="s">
        <v>206</v>
      </c>
      <c r="M30" s="6" t="s">
        <v>206</v>
      </c>
      <c r="N30" s="6" t="s">
        <v>206</v>
      </c>
      <c r="O30" s="6" t="s">
        <v>206</v>
      </c>
      <c r="P30" s="6" t="s">
        <v>206</v>
      </c>
      <c r="Q30" s="6" t="s">
        <v>206</v>
      </c>
      <c r="R30" s="6" t="s">
        <v>206</v>
      </c>
      <c r="S30" s="6" t="s">
        <v>206</v>
      </c>
      <c r="T30" s="6" t="s">
        <v>206</v>
      </c>
      <c r="U30" s="15" t="s">
        <v>206</v>
      </c>
    </row>
    <row r="31" spans="1:21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6" t="s">
        <v>206</v>
      </c>
      <c r="I31" s="6" t="s">
        <v>206</v>
      </c>
      <c r="J31" s="15" t="s">
        <v>206</v>
      </c>
      <c r="K31" s="14" t="s">
        <v>206</v>
      </c>
      <c r="L31" s="6" t="s">
        <v>206</v>
      </c>
      <c r="M31" s="6" t="s">
        <v>206</v>
      </c>
      <c r="N31" s="6" t="s">
        <v>206</v>
      </c>
      <c r="O31" s="6" t="s">
        <v>206</v>
      </c>
      <c r="P31" s="6" t="s">
        <v>206</v>
      </c>
      <c r="Q31" s="6" t="s">
        <v>206</v>
      </c>
      <c r="R31" s="6" t="s">
        <v>206</v>
      </c>
      <c r="S31" s="6" t="s">
        <v>206</v>
      </c>
      <c r="T31" s="6" t="s">
        <v>206</v>
      </c>
      <c r="U31" s="15" t="s">
        <v>206</v>
      </c>
    </row>
    <row r="32" spans="1:21" x14ac:dyDescent="0.25">
      <c r="A32" s="22" t="s">
        <v>157</v>
      </c>
      <c r="B32" s="12">
        <f t="shared" ref="B32:J32" si="6">SUM(B28:B31)</f>
        <v>0</v>
      </c>
      <c r="C32" s="5">
        <f t="shared" si="6"/>
        <v>0</v>
      </c>
      <c r="D32" s="5">
        <f t="shared" si="6"/>
        <v>0</v>
      </c>
      <c r="E32" s="5">
        <f t="shared" si="6"/>
        <v>0</v>
      </c>
      <c r="F32" s="5">
        <f t="shared" si="6"/>
        <v>0</v>
      </c>
      <c r="G32" s="5">
        <f t="shared" si="6"/>
        <v>0</v>
      </c>
      <c r="H32" s="5">
        <f t="shared" si="6"/>
        <v>0</v>
      </c>
      <c r="I32" s="5">
        <f t="shared" si="6"/>
        <v>0</v>
      </c>
      <c r="J32" s="13">
        <f t="shared" si="6"/>
        <v>0</v>
      </c>
      <c r="K32" s="12">
        <f t="shared" ref="K32:U32" si="7">SUM(K28:K31)</f>
        <v>0</v>
      </c>
      <c r="L32" s="5">
        <f t="shared" si="7"/>
        <v>0</v>
      </c>
      <c r="M32" s="5">
        <f t="shared" si="7"/>
        <v>0</v>
      </c>
      <c r="N32" s="5">
        <f t="shared" si="7"/>
        <v>0</v>
      </c>
      <c r="O32" s="5">
        <f t="shared" si="7"/>
        <v>0</v>
      </c>
      <c r="P32" s="5">
        <f t="shared" si="7"/>
        <v>0</v>
      </c>
      <c r="Q32" s="5">
        <f t="shared" si="7"/>
        <v>0</v>
      </c>
      <c r="R32" s="5">
        <f t="shared" si="7"/>
        <v>0</v>
      </c>
      <c r="S32" s="5">
        <f t="shared" si="7"/>
        <v>0</v>
      </c>
      <c r="T32" s="5">
        <f t="shared" si="7"/>
        <v>0</v>
      </c>
      <c r="U32" s="13">
        <f t="shared" si="7"/>
        <v>0</v>
      </c>
    </row>
    <row r="33" spans="1:21" x14ac:dyDescent="0.25">
      <c r="A33" s="22"/>
      <c r="B33" s="12"/>
      <c r="C33" s="5"/>
      <c r="D33" s="5"/>
      <c r="E33" s="5"/>
      <c r="F33" s="5"/>
      <c r="G33" s="5"/>
      <c r="H33" s="5"/>
      <c r="I33" s="5"/>
      <c r="J33" s="13"/>
      <c r="K33" s="12"/>
      <c r="L33" s="5"/>
      <c r="M33" s="5"/>
      <c r="N33" s="5"/>
      <c r="O33" s="5"/>
      <c r="P33" s="5"/>
      <c r="Q33" s="5"/>
      <c r="R33" s="5"/>
      <c r="S33" s="5"/>
      <c r="T33" s="5"/>
      <c r="U33" s="13"/>
    </row>
    <row r="34" spans="1:21" x14ac:dyDescent="0.25">
      <c r="A34" s="22" t="s">
        <v>198</v>
      </c>
      <c r="B34" s="12"/>
      <c r="C34" s="5"/>
      <c r="D34" s="5"/>
      <c r="E34" s="5"/>
      <c r="F34" s="5"/>
      <c r="G34" s="5"/>
      <c r="H34" s="5"/>
      <c r="I34" s="5"/>
      <c r="J34" s="13"/>
      <c r="K34" s="12"/>
      <c r="L34" s="5"/>
      <c r="M34" s="5"/>
      <c r="N34" s="5"/>
      <c r="O34" s="5"/>
      <c r="P34" s="5"/>
      <c r="Q34" s="5"/>
      <c r="R34" s="5"/>
      <c r="S34" s="5"/>
      <c r="T34" s="5"/>
      <c r="U34" s="13"/>
    </row>
    <row r="35" spans="1:21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6" t="s">
        <v>206</v>
      </c>
      <c r="I35" s="6" t="s">
        <v>206</v>
      </c>
      <c r="J35" s="15" t="s">
        <v>206</v>
      </c>
      <c r="K35" s="14" t="s">
        <v>206</v>
      </c>
      <c r="L35" s="6" t="s">
        <v>206</v>
      </c>
      <c r="M35" s="6" t="s">
        <v>206</v>
      </c>
      <c r="N35" s="6" t="s">
        <v>206</v>
      </c>
      <c r="O35" s="6" t="s">
        <v>206</v>
      </c>
      <c r="P35" s="6" t="s">
        <v>206</v>
      </c>
      <c r="Q35" s="6" t="s">
        <v>206</v>
      </c>
      <c r="R35" s="6" t="s">
        <v>206</v>
      </c>
      <c r="S35" s="6" t="s">
        <v>206</v>
      </c>
      <c r="T35" s="6" t="s">
        <v>206</v>
      </c>
      <c r="U35" s="15" t="s">
        <v>206</v>
      </c>
    </row>
    <row r="36" spans="1:21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6" t="s">
        <v>206</v>
      </c>
      <c r="I36" s="6" t="s">
        <v>206</v>
      </c>
      <c r="J36" s="15" t="s">
        <v>206</v>
      </c>
      <c r="K36" s="14" t="s">
        <v>206</v>
      </c>
      <c r="L36" s="6" t="s">
        <v>206</v>
      </c>
      <c r="M36" s="6" t="s">
        <v>206</v>
      </c>
      <c r="N36" s="6" t="s">
        <v>206</v>
      </c>
      <c r="O36" s="6" t="s">
        <v>206</v>
      </c>
      <c r="P36" s="6" t="s">
        <v>206</v>
      </c>
      <c r="Q36" s="6" t="s">
        <v>206</v>
      </c>
      <c r="R36" s="6" t="s">
        <v>206</v>
      </c>
      <c r="S36" s="6" t="s">
        <v>206</v>
      </c>
      <c r="T36" s="6" t="s">
        <v>206</v>
      </c>
      <c r="U36" s="15" t="s">
        <v>206</v>
      </c>
    </row>
    <row r="37" spans="1:21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6" t="s">
        <v>206</v>
      </c>
      <c r="I37" s="6" t="s">
        <v>206</v>
      </c>
      <c r="J37" s="15" t="s">
        <v>206</v>
      </c>
      <c r="K37" s="14" t="s">
        <v>206</v>
      </c>
      <c r="L37" s="6" t="s">
        <v>206</v>
      </c>
      <c r="M37" s="6" t="s">
        <v>206</v>
      </c>
      <c r="N37" s="6" t="s">
        <v>206</v>
      </c>
      <c r="O37" s="6" t="s">
        <v>206</v>
      </c>
      <c r="P37" s="6" t="s">
        <v>206</v>
      </c>
      <c r="Q37" s="6" t="s">
        <v>206</v>
      </c>
      <c r="R37" s="6" t="s">
        <v>206</v>
      </c>
      <c r="S37" s="6" t="s">
        <v>206</v>
      </c>
      <c r="T37" s="6" t="s">
        <v>206</v>
      </c>
      <c r="U37" s="15" t="s">
        <v>206</v>
      </c>
    </row>
    <row r="38" spans="1:21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6" t="s">
        <v>206</v>
      </c>
      <c r="I38" s="6" t="s">
        <v>206</v>
      </c>
      <c r="J38" s="15" t="s">
        <v>206</v>
      </c>
      <c r="K38" s="14" t="s">
        <v>206</v>
      </c>
      <c r="L38" s="6" t="s">
        <v>206</v>
      </c>
      <c r="M38" s="6" t="s">
        <v>206</v>
      </c>
      <c r="N38" s="6" t="s">
        <v>206</v>
      </c>
      <c r="O38" s="6" t="s">
        <v>206</v>
      </c>
      <c r="P38" s="6" t="s">
        <v>206</v>
      </c>
      <c r="Q38" s="6" t="s">
        <v>206</v>
      </c>
      <c r="R38" s="6" t="s">
        <v>206</v>
      </c>
      <c r="S38" s="6" t="s">
        <v>206</v>
      </c>
      <c r="T38" s="6" t="s">
        <v>206</v>
      </c>
      <c r="U38" s="15" t="s">
        <v>206</v>
      </c>
    </row>
    <row r="39" spans="1:21" x14ac:dyDescent="0.25">
      <c r="A39" s="22" t="s">
        <v>157</v>
      </c>
      <c r="B39" s="12"/>
      <c r="C39" s="5"/>
      <c r="D39" s="5"/>
      <c r="E39" s="5"/>
      <c r="F39" s="5"/>
      <c r="G39" s="5"/>
      <c r="H39" s="5"/>
      <c r="I39" s="5"/>
      <c r="J39" s="13"/>
      <c r="K39" s="12"/>
      <c r="L39" s="5"/>
      <c r="M39" s="5"/>
      <c r="N39" s="5"/>
      <c r="O39" s="5"/>
      <c r="P39" s="5"/>
      <c r="Q39" s="5"/>
      <c r="R39" s="5"/>
      <c r="S39" s="5"/>
      <c r="T39" s="5"/>
      <c r="U39" s="13"/>
    </row>
    <row r="40" spans="1:21" x14ac:dyDescent="0.25">
      <c r="A40" s="24"/>
      <c r="B40" s="32"/>
      <c r="C40" s="33"/>
      <c r="D40" s="33"/>
      <c r="E40" s="33"/>
      <c r="F40" s="33"/>
      <c r="G40" s="33"/>
      <c r="H40" s="33"/>
      <c r="I40" s="33"/>
      <c r="J40" s="34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4"/>
    </row>
    <row r="41" spans="1:21" x14ac:dyDescent="0.25">
      <c r="A41" s="22" t="s">
        <v>162</v>
      </c>
      <c r="B41" s="32"/>
      <c r="C41" s="33"/>
      <c r="D41" s="33"/>
      <c r="E41" s="33"/>
      <c r="F41" s="33"/>
      <c r="G41" s="33"/>
      <c r="H41" s="33"/>
      <c r="I41" s="33"/>
      <c r="J41" s="34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4"/>
    </row>
    <row r="42" spans="1:21" x14ac:dyDescent="0.25">
      <c r="A42" s="25" t="s">
        <v>202</v>
      </c>
      <c r="B42" s="14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15">
        <v>0</v>
      </c>
      <c r="K42" s="14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15">
        <v>0</v>
      </c>
    </row>
    <row r="43" spans="1:21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6" t="s">
        <v>206</v>
      </c>
      <c r="I43" s="6" t="s">
        <v>206</v>
      </c>
      <c r="J43" s="15" t="s">
        <v>206</v>
      </c>
      <c r="K43" s="14" t="s">
        <v>206</v>
      </c>
      <c r="L43" s="6" t="s">
        <v>206</v>
      </c>
      <c r="M43" s="6" t="s">
        <v>206</v>
      </c>
      <c r="N43" s="6" t="s">
        <v>206</v>
      </c>
      <c r="O43" s="6" t="s">
        <v>206</v>
      </c>
      <c r="P43" s="6" t="s">
        <v>206</v>
      </c>
      <c r="Q43" s="6" t="s">
        <v>206</v>
      </c>
      <c r="R43" s="6" t="s">
        <v>206</v>
      </c>
      <c r="S43" s="6" t="s">
        <v>206</v>
      </c>
      <c r="T43" s="6" t="s">
        <v>206</v>
      </c>
      <c r="U43" s="15" t="s">
        <v>206</v>
      </c>
    </row>
    <row r="44" spans="1:21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6" t="s">
        <v>206</v>
      </c>
      <c r="I44" s="6" t="s">
        <v>206</v>
      </c>
      <c r="J44" s="15" t="s">
        <v>206</v>
      </c>
      <c r="K44" s="14" t="s">
        <v>206</v>
      </c>
      <c r="L44" s="6" t="s">
        <v>206</v>
      </c>
      <c r="M44" s="6" t="s">
        <v>206</v>
      </c>
      <c r="N44" s="6" t="s">
        <v>206</v>
      </c>
      <c r="O44" s="6" t="s">
        <v>206</v>
      </c>
      <c r="P44" s="6" t="s">
        <v>206</v>
      </c>
      <c r="Q44" s="6" t="s">
        <v>206</v>
      </c>
      <c r="R44" s="6" t="s">
        <v>206</v>
      </c>
      <c r="S44" s="6" t="s">
        <v>206</v>
      </c>
      <c r="T44" s="6" t="s">
        <v>206</v>
      </c>
      <c r="U44" s="15" t="s">
        <v>206</v>
      </c>
    </row>
    <row r="45" spans="1:21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6" t="s">
        <v>206</v>
      </c>
      <c r="I45" s="6" t="s">
        <v>206</v>
      </c>
      <c r="J45" s="15" t="s">
        <v>206</v>
      </c>
      <c r="K45" s="14" t="s">
        <v>206</v>
      </c>
      <c r="L45" s="6" t="s">
        <v>206</v>
      </c>
      <c r="M45" s="6" t="s">
        <v>206</v>
      </c>
      <c r="N45" s="6" t="s">
        <v>206</v>
      </c>
      <c r="O45" s="6" t="s">
        <v>206</v>
      </c>
      <c r="P45" s="6" t="s">
        <v>206</v>
      </c>
      <c r="Q45" s="6" t="s">
        <v>206</v>
      </c>
      <c r="R45" s="6" t="s">
        <v>206</v>
      </c>
      <c r="S45" s="6" t="s">
        <v>206</v>
      </c>
      <c r="T45" s="6" t="s">
        <v>206</v>
      </c>
      <c r="U45" s="15" t="s">
        <v>206</v>
      </c>
    </row>
    <row r="46" spans="1:21" x14ac:dyDescent="0.25">
      <c r="A46" s="22" t="s">
        <v>157</v>
      </c>
      <c r="B46" s="12">
        <f t="shared" ref="B46:J46" si="8">SUM(B42:B45)</f>
        <v>0</v>
      </c>
      <c r="C46" s="5">
        <f t="shared" si="8"/>
        <v>0</v>
      </c>
      <c r="D46" s="5">
        <f t="shared" si="8"/>
        <v>0</v>
      </c>
      <c r="E46" s="5">
        <f t="shared" si="8"/>
        <v>0</v>
      </c>
      <c r="F46" s="5">
        <f t="shared" si="8"/>
        <v>0</v>
      </c>
      <c r="G46" s="5">
        <f t="shared" si="8"/>
        <v>0</v>
      </c>
      <c r="H46" s="5">
        <f t="shared" si="8"/>
        <v>0</v>
      </c>
      <c r="I46" s="5">
        <f t="shared" si="8"/>
        <v>0</v>
      </c>
      <c r="J46" s="13">
        <f t="shared" si="8"/>
        <v>0</v>
      </c>
      <c r="K46" s="12">
        <f t="shared" ref="K46:U46" si="9">SUM(K42:K45)</f>
        <v>0</v>
      </c>
      <c r="L46" s="5">
        <f t="shared" si="9"/>
        <v>0</v>
      </c>
      <c r="M46" s="5">
        <f t="shared" si="9"/>
        <v>0</v>
      </c>
      <c r="N46" s="5">
        <f t="shared" si="9"/>
        <v>0</v>
      </c>
      <c r="O46" s="5">
        <f t="shared" si="9"/>
        <v>0</v>
      </c>
      <c r="P46" s="5">
        <f t="shared" si="9"/>
        <v>0</v>
      </c>
      <c r="Q46" s="5">
        <f t="shared" si="9"/>
        <v>0</v>
      </c>
      <c r="R46" s="5">
        <f t="shared" si="9"/>
        <v>0</v>
      </c>
      <c r="S46" s="5">
        <f t="shared" si="9"/>
        <v>0</v>
      </c>
      <c r="T46" s="5">
        <f t="shared" si="9"/>
        <v>0</v>
      </c>
      <c r="U46" s="13">
        <f t="shared" si="9"/>
        <v>0</v>
      </c>
    </row>
    <row r="47" spans="1:21" x14ac:dyDescent="0.25">
      <c r="A47" s="24"/>
      <c r="B47" s="32"/>
      <c r="C47" s="33"/>
      <c r="D47" s="33"/>
      <c r="E47" s="33"/>
      <c r="F47" s="33"/>
      <c r="G47" s="33"/>
      <c r="H47" s="33"/>
      <c r="I47" s="33"/>
      <c r="J47" s="34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4"/>
    </row>
    <row r="48" spans="1:21" x14ac:dyDescent="0.25">
      <c r="A48" s="22" t="s">
        <v>163</v>
      </c>
      <c r="B48" s="32"/>
      <c r="C48" s="33"/>
      <c r="D48" s="33"/>
      <c r="E48" s="33"/>
      <c r="F48" s="33"/>
      <c r="G48" s="33"/>
      <c r="H48" s="33"/>
      <c r="I48" s="33"/>
      <c r="J48" s="34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4"/>
    </row>
    <row r="49" spans="1:21" x14ac:dyDescent="0.25">
      <c r="A49" s="25" t="s">
        <v>202</v>
      </c>
      <c r="B49" s="14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15">
        <v>0</v>
      </c>
      <c r="K49" s="14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15">
        <v>0</v>
      </c>
    </row>
    <row r="50" spans="1:21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6" t="s">
        <v>206</v>
      </c>
      <c r="I50" s="6" t="s">
        <v>206</v>
      </c>
      <c r="J50" s="15" t="s">
        <v>206</v>
      </c>
      <c r="K50" s="14" t="s">
        <v>206</v>
      </c>
      <c r="L50" s="6" t="s">
        <v>206</v>
      </c>
      <c r="M50" s="6" t="s">
        <v>206</v>
      </c>
      <c r="N50" s="6" t="s">
        <v>206</v>
      </c>
      <c r="O50" s="6" t="s">
        <v>206</v>
      </c>
      <c r="P50" s="6" t="s">
        <v>206</v>
      </c>
      <c r="Q50" s="6" t="s">
        <v>206</v>
      </c>
      <c r="R50" s="6" t="s">
        <v>206</v>
      </c>
      <c r="S50" s="6" t="s">
        <v>206</v>
      </c>
      <c r="T50" s="6" t="s">
        <v>206</v>
      </c>
      <c r="U50" s="15" t="s">
        <v>206</v>
      </c>
    </row>
    <row r="51" spans="1:21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6" t="s">
        <v>206</v>
      </c>
      <c r="I51" s="6" t="s">
        <v>206</v>
      </c>
      <c r="J51" s="15" t="s">
        <v>206</v>
      </c>
      <c r="K51" s="14" t="s">
        <v>206</v>
      </c>
      <c r="L51" s="6" t="s">
        <v>206</v>
      </c>
      <c r="M51" s="6" t="s">
        <v>206</v>
      </c>
      <c r="N51" s="6" t="s">
        <v>206</v>
      </c>
      <c r="O51" s="6" t="s">
        <v>206</v>
      </c>
      <c r="P51" s="6" t="s">
        <v>206</v>
      </c>
      <c r="Q51" s="6" t="s">
        <v>206</v>
      </c>
      <c r="R51" s="6" t="s">
        <v>206</v>
      </c>
      <c r="S51" s="6" t="s">
        <v>206</v>
      </c>
      <c r="T51" s="6" t="s">
        <v>206</v>
      </c>
      <c r="U51" s="15" t="s">
        <v>206</v>
      </c>
    </row>
    <row r="52" spans="1:21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6" t="s">
        <v>206</v>
      </c>
      <c r="I52" s="6" t="s">
        <v>206</v>
      </c>
      <c r="J52" s="15" t="s">
        <v>206</v>
      </c>
      <c r="K52" s="14" t="s">
        <v>206</v>
      </c>
      <c r="L52" s="6" t="s">
        <v>206</v>
      </c>
      <c r="M52" s="6" t="s">
        <v>206</v>
      </c>
      <c r="N52" s="6" t="s">
        <v>206</v>
      </c>
      <c r="O52" s="6" t="s">
        <v>206</v>
      </c>
      <c r="P52" s="6" t="s">
        <v>206</v>
      </c>
      <c r="Q52" s="6" t="s">
        <v>206</v>
      </c>
      <c r="R52" s="6" t="s">
        <v>206</v>
      </c>
      <c r="S52" s="6" t="s">
        <v>206</v>
      </c>
      <c r="T52" s="6" t="s">
        <v>206</v>
      </c>
      <c r="U52" s="15" t="s">
        <v>206</v>
      </c>
    </row>
    <row r="53" spans="1:21" x14ac:dyDescent="0.25">
      <c r="A53" s="22" t="s">
        <v>157</v>
      </c>
      <c r="B53" s="12">
        <f t="shared" ref="B53:J53" si="10">SUM(B49:B52)</f>
        <v>0</v>
      </c>
      <c r="C53" s="5">
        <f t="shared" si="10"/>
        <v>0</v>
      </c>
      <c r="D53" s="5">
        <f t="shared" si="10"/>
        <v>0</v>
      </c>
      <c r="E53" s="5">
        <f t="shared" si="10"/>
        <v>0</v>
      </c>
      <c r="F53" s="5">
        <f t="shared" si="10"/>
        <v>0</v>
      </c>
      <c r="G53" s="5">
        <f t="shared" si="10"/>
        <v>0</v>
      </c>
      <c r="H53" s="5">
        <f t="shared" si="10"/>
        <v>0</v>
      </c>
      <c r="I53" s="5">
        <f t="shared" si="10"/>
        <v>0</v>
      </c>
      <c r="J53" s="13">
        <f t="shared" si="10"/>
        <v>0</v>
      </c>
      <c r="K53" s="12">
        <f t="shared" ref="K53:U53" si="11">SUM(K49:K52)</f>
        <v>0</v>
      </c>
      <c r="L53" s="5">
        <f t="shared" si="11"/>
        <v>0</v>
      </c>
      <c r="M53" s="5">
        <f t="shared" si="11"/>
        <v>0</v>
      </c>
      <c r="N53" s="5">
        <f t="shared" si="11"/>
        <v>0</v>
      </c>
      <c r="O53" s="5">
        <f t="shared" si="11"/>
        <v>0</v>
      </c>
      <c r="P53" s="5">
        <f t="shared" si="11"/>
        <v>0</v>
      </c>
      <c r="Q53" s="5">
        <f t="shared" si="11"/>
        <v>0</v>
      </c>
      <c r="R53" s="5">
        <f t="shared" si="11"/>
        <v>0</v>
      </c>
      <c r="S53" s="5">
        <f t="shared" si="11"/>
        <v>0</v>
      </c>
      <c r="T53" s="5">
        <f t="shared" si="11"/>
        <v>0</v>
      </c>
      <c r="U53" s="13">
        <f t="shared" si="11"/>
        <v>0</v>
      </c>
    </row>
    <row r="54" spans="1:21" x14ac:dyDescent="0.25">
      <c r="A54" s="24"/>
      <c r="B54" s="32"/>
      <c r="C54" s="33"/>
      <c r="D54" s="33"/>
      <c r="E54" s="33"/>
      <c r="F54" s="33"/>
      <c r="G54" s="33"/>
      <c r="H54" s="33"/>
      <c r="I54" s="33"/>
      <c r="J54" s="34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4"/>
    </row>
    <row r="55" spans="1:21" x14ac:dyDescent="0.25">
      <c r="A55" s="22" t="s">
        <v>164</v>
      </c>
      <c r="B55" s="32"/>
      <c r="C55" s="33"/>
      <c r="D55" s="33"/>
      <c r="E55" s="33"/>
      <c r="F55" s="33"/>
      <c r="G55" s="33"/>
      <c r="H55" s="33"/>
      <c r="I55" s="33"/>
      <c r="J55" s="34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4"/>
    </row>
    <row r="56" spans="1:21" x14ac:dyDescent="0.25">
      <c r="A56" s="25" t="s">
        <v>202</v>
      </c>
      <c r="B56" s="14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15">
        <v>0</v>
      </c>
      <c r="K56" s="14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15">
        <v>0</v>
      </c>
    </row>
    <row r="57" spans="1:21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6" t="s">
        <v>206</v>
      </c>
      <c r="I57" s="6" t="s">
        <v>206</v>
      </c>
      <c r="J57" s="15" t="s">
        <v>206</v>
      </c>
      <c r="K57" s="14" t="s">
        <v>206</v>
      </c>
      <c r="L57" s="6" t="s">
        <v>206</v>
      </c>
      <c r="M57" s="6" t="s">
        <v>206</v>
      </c>
      <c r="N57" s="6" t="s">
        <v>206</v>
      </c>
      <c r="O57" s="6" t="s">
        <v>206</v>
      </c>
      <c r="P57" s="6" t="s">
        <v>206</v>
      </c>
      <c r="Q57" s="6" t="s">
        <v>206</v>
      </c>
      <c r="R57" s="6" t="s">
        <v>206</v>
      </c>
      <c r="S57" s="6" t="s">
        <v>206</v>
      </c>
      <c r="T57" s="6" t="s">
        <v>206</v>
      </c>
      <c r="U57" s="15" t="s">
        <v>206</v>
      </c>
    </row>
    <row r="58" spans="1:21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6" t="s">
        <v>206</v>
      </c>
      <c r="I58" s="6" t="s">
        <v>206</v>
      </c>
      <c r="J58" s="15" t="s">
        <v>206</v>
      </c>
      <c r="K58" s="14" t="s">
        <v>206</v>
      </c>
      <c r="L58" s="6" t="s">
        <v>206</v>
      </c>
      <c r="M58" s="6" t="s">
        <v>206</v>
      </c>
      <c r="N58" s="6" t="s">
        <v>206</v>
      </c>
      <c r="O58" s="6" t="s">
        <v>206</v>
      </c>
      <c r="P58" s="6" t="s">
        <v>206</v>
      </c>
      <c r="Q58" s="6" t="s">
        <v>206</v>
      </c>
      <c r="R58" s="6" t="s">
        <v>206</v>
      </c>
      <c r="S58" s="6" t="s">
        <v>206</v>
      </c>
      <c r="T58" s="6" t="s">
        <v>206</v>
      </c>
      <c r="U58" s="15" t="s">
        <v>206</v>
      </c>
    </row>
    <row r="59" spans="1:21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6" t="s">
        <v>206</v>
      </c>
      <c r="I59" s="6" t="s">
        <v>206</v>
      </c>
      <c r="J59" s="15" t="s">
        <v>206</v>
      </c>
      <c r="K59" s="14" t="s">
        <v>206</v>
      </c>
      <c r="L59" s="6" t="s">
        <v>206</v>
      </c>
      <c r="M59" s="6" t="s">
        <v>206</v>
      </c>
      <c r="N59" s="6" t="s">
        <v>206</v>
      </c>
      <c r="O59" s="6" t="s">
        <v>206</v>
      </c>
      <c r="P59" s="6" t="s">
        <v>206</v>
      </c>
      <c r="Q59" s="6" t="s">
        <v>206</v>
      </c>
      <c r="R59" s="6" t="s">
        <v>206</v>
      </c>
      <c r="S59" s="6" t="s">
        <v>206</v>
      </c>
      <c r="T59" s="6" t="s">
        <v>206</v>
      </c>
      <c r="U59" s="15" t="s">
        <v>206</v>
      </c>
    </row>
    <row r="60" spans="1:21" x14ac:dyDescent="0.25">
      <c r="A60" s="22" t="s">
        <v>157</v>
      </c>
      <c r="B60" s="12">
        <f t="shared" ref="B60:J60" si="12">SUM(B56:B59)</f>
        <v>0</v>
      </c>
      <c r="C60" s="5">
        <f t="shared" si="12"/>
        <v>0</v>
      </c>
      <c r="D60" s="5">
        <f t="shared" si="12"/>
        <v>0</v>
      </c>
      <c r="E60" s="5">
        <f t="shared" si="12"/>
        <v>0</v>
      </c>
      <c r="F60" s="5">
        <f t="shared" si="12"/>
        <v>0</v>
      </c>
      <c r="G60" s="5">
        <f t="shared" si="12"/>
        <v>0</v>
      </c>
      <c r="H60" s="5">
        <f t="shared" si="12"/>
        <v>0</v>
      </c>
      <c r="I60" s="5">
        <f t="shared" si="12"/>
        <v>0</v>
      </c>
      <c r="J60" s="13">
        <f t="shared" si="12"/>
        <v>0</v>
      </c>
      <c r="K60" s="12">
        <f t="shared" ref="K60:U60" si="13">SUM(K56:K59)</f>
        <v>0</v>
      </c>
      <c r="L60" s="5">
        <f t="shared" si="13"/>
        <v>0</v>
      </c>
      <c r="M60" s="5">
        <f t="shared" si="13"/>
        <v>0</v>
      </c>
      <c r="N60" s="5">
        <f t="shared" si="13"/>
        <v>0</v>
      </c>
      <c r="O60" s="5">
        <f t="shared" si="13"/>
        <v>0</v>
      </c>
      <c r="P60" s="5">
        <f t="shared" si="13"/>
        <v>0</v>
      </c>
      <c r="Q60" s="5">
        <f t="shared" si="13"/>
        <v>0</v>
      </c>
      <c r="R60" s="5">
        <f t="shared" si="13"/>
        <v>0</v>
      </c>
      <c r="S60" s="5">
        <f t="shared" si="13"/>
        <v>0</v>
      </c>
      <c r="T60" s="5">
        <f t="shared" si="13"/>
        <v>0</v>
      </c>
      <c r="U60" s="13">
        <f t="shared" si="13"/>
        <v>0</v>
      </c>
    </row>
    <row r="61" spans="1:21" x14ac:dyDescent="0.25">
      <c r="A61" s="24"/>
      <c r="B61" s="32"/>
      <c r="C61" s="33"/>
      <c r="D61" s="33"/>
      <c r="E61" s="33"/>
      <c r="F61" s="33"/>
      <c r="G61" s="33"/>
      <c r="H61" s="33"/>
      <c r="I61" s="33"/>
      <c r="J61" s="34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4"/>
    </row>
    <row r="62" spans="1:21" x14ac:dyDescent="0.25">
      <c r="A62" s="22" t="s">
        <v>165</v>
      </c>
      <c r="B62" s="32"/>
      <c r="C62" s="33"/>
      <c r="D62" s="33"/>
      <c r="E62" s="33"/>
      <c r="F62" s="33"/>
      <c r="G62" s="33"/>
      <c r="H62" s="33"/>
      <c r="I62" s="33"/>
      <c r="J62" s="34"/>
      <c r="K62" s="32"/>
      <c r="L62" s="33"/>
      <c r="M62" s="33"/>
      <c r="N62" s="33"/>
      <c r="O62" s="33"/>
      <c r="P62" s="33"/>
      <c r="Q62" s="33"/>
      <c r="R62" s="33"/>
      <c r="S62" s="33"/>
      <c r="T62" s="33"/>
      <c r="U62" s="34"/>
    </row>
    <row r="63" spans="1:21" x14ac:dyDescent="0.25">
      <c r="A63" s="25" t="s">
        <v>202</v>
      </c>
      <c r="B63" s="14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15">
        <v>0</v>
      </c>
      <c r="K63" s="14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15">
        <v>0</v>
      </c>
    </row>
    <row r="64" spans="1:21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6" t="s">
        <v>206</v>
      </c>
      <c r="I64" s="6" t="s">
        <v>206</v>
      </c>
      <c r="J64" s="15" t="s">
        <v>206</v>
      </c>
      <c r="K64" s="14" t="s">
        <v>206</v>
      </c>
      <c r="L64" s="6" t="s">
        <v>206</v>
      </c>
      <c r="M64" s="6" t="s">
        <v>206</v>
      </c>
      <c r="N64" s="6" t="s">
        <v>206</v>
      </c>
      <c r="O64" s="6" t="s">
        <v>206</v>
      </c>
      <c r="P64" s="6" t="s">
        <v>206</v>
      </c>
      <c r="Q64" s="6" t="s">
        <v>206</v>
      </c>
      <c r="R64" s="6" t="s">
        <v>206</v>
      </c>
      <c r="S64" s="6" t="s">
        <v>206</v>
      </c>
      <c r="T64" s="6" t="s">
        <v>206</v>
      </c>
      <c r="U64" s="15" t="s">
        <v>206</v>
      </c>
    </row>
    <row r="65" spans="1:21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6" t="s">
        <v>206</v>
      </c>
      <c r="I65" s="6" t="s">
        <v>206</v>
      </c>
      <c r="J65" s="15" t="s">
        <v>206</v>
      </c>
      <c r="K65" s="14" t="s">
        <v>206</v>
      </c>
      <c r="L65" s="6" t="s">
        <v>206</v>
      </c>
      <c r="M65" s="6" t="s">
        <v>206</v>
      </c>
      <c r="N65" s="6" t="s">
        <v>206</v>
      </c>
      <c r="O65" s="6" t="s">
        <v>206</v>
      </c>
      <c r="P65" s="6" t="s">
        <v>206</v>
      </c>
      <c r="Q65" s="6" t="s">
        <v>206</v>
      </c>
      <c r="R65" s="6" t="s">
        <v>206</v>
      </c>
      <c r="S65" s="6" t="s">
        <v>206</v>
      </c>
      <c r="T65" s="6" t="s">
        <v>206</v>
      </c>
      <c r="U65" s="15" t="s">
        <v>206</v>
      </c>
    </row>
    <row r="66" spans="1:21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6" t="s">
        <v>206</v>
      </c>
      <c r="I66" s="6" t="s">
        <v>206</v>
      </c>
      <c r="J66" s="15" t="s">
        <v>206</v>
      </c>
      <c r="K66" s="14" t="s">
        <v>206</v>
      </c>
      <c r="L66" s="6" t="s">
        <v>206</v>
      </c>
      <c r="M66" s="6" t="s">
        <v>206</v>
      </c>
      <c r="N66" s="6" t="s">
        <v>206</v>
      </c>
      <c r="O66" s="6" t="s">
        <v>206</v>
      </c>
      <c r="P66" s="6" t="s">
        <v>206</v>
      </c>
      <c r="Q66" s="6" t="s">
        <v>206</v>
      </c>
      <c r="R66" s="6" t="s">
        <v>206</v>
      </c>
      <c r="S66" s="6" t="s">
        <v>206</v>
      </c>
      <c r="T66" s="6" t="s">
        <v>206</v>
      </c>
      <c r="U66" s="15" t="s">
        <v>206</v>
      </c>
    </row>
    <row r="67" spans="1:21" x14ac:dyDescent="0.25">
      <c r="A67" s="22" t="s">
        <v>157</v>
      </c>
      <c r="B67" s="12">
        <f t="shared" ref="B67:J67" si="14">SUM(B63:B66)</f>
        <v>0</v>
      </c>
      <c r="C67" s="5">
        <f t="shared" si="14"/>
        <v>0</v>
      </c>
      <c r="D67" s="5">
        <f t="shared" si="14"/>
        <v>0</v>
      </c>
      <c r="E67" s="5">
        <f t="shared" si="14"/>
        <v>0</v>
      </c>
      <c r="F67" s="5">
        <f t="shared" si="14"/>
        <v>0</v>
      </c>
      <c r="G67" s="5">
        <f t="shared" si="14"/>
        <v>0</v>
      </c>
      <c r="H67" s="5">
        <f t="shared" si="14"/>
        <v>0</v>
      </c>
      <c r="I67" s="5">
        <f t="shared" si="14"/>
        <v>0</v>
      </c>
      <c r="J67" s="13">
        <f t="shared" si="14"/>
        <v>0</v>
      </c>
      <c r="K67" s="12">
        <f t="shared" ref="K67:U67" si="15">SUM(K63:K66)</f>
        <v>0</v>
      </c>
      <c r="L67" s="5">
        <f t="shared" si="15"/>
        <v>0</v>
      </c>
      <c r="M67" s="5">
        <f t="shared" si="15"/>
        <v>0</v>
      </c>
      <c r="N67" s="5">
        <f t="shared" si="15"/>
        <v>0</v>
      </c>
      <c r="O67" s="5">
        <f t="shared" si="15"/>
        <v>0</v>
      </c>
      <c r="P67" s="5">
        <f t="shared" si="15"/>
        <v>0</v>
      </c>
      <c r="Q67" s="5">
        <f t="shared" si="15"/>
        <v>0</v>
      </c>
      <c r="R67" s="5">
        <f t="shared" si="15"/>
        <v>0</v>
      </c>
      <c r="S67" s="5">
        <f t="shared" si="15"/>
        <v>0</v>
      </c>
      <c r="T67" s="5">
        <f t="shared" si="15"/>
        <v>0</v>
      </c>
      <c r="U67" s="13">
        <f t="shared" si="15"/>
        <v>0</v>
      </c>
    </row>
    <row r="68" spans="1:21" x14ac:dyDescent="0.25">
      <c r="A68" s="24"/>
      <c r="B68" s="32"/>
      <c r="C68" s="33"/>
      <c r="D68" s="33"/>
      <c r="E68" s="33"/>
      <c r="F68" s="33"/>
      <c r="G68" s="33"/>
      <c r="H68" s="33"/>
      <c r="I68" s="33"/>
      <c r="J68" s="34"/>
      <c r="K68" s="32"/>
      <c r="L68" s="33"/>
      <c r="M68" s="33"/>
      <c r="N68" s="33"/>
      <c r="O68" s="33"/>
      <c r="P68" s="33"/>
      <c r="Q68" s="33"/>
      <c r="R68" s="33"/>
      <c r="S68" s="33"/>
      <c r="T68" s="33"/>
      <c r="U68" s="34"/>
    </row>
    <row r="69" spans="1:21" x14ac:dyDescent="0.25">
      <c r="A69" s="22" t="s">
        <v>166</v>
      </c>
      <c r="B69" s="32"/>
      <c r="C69" s="33"/>
      <c r="D69" s="33"/>
      <c r="E69" s="33"/>
      <c r="F69" s="33"/>
      <c r="G69" s="33"/>
      <c r="H69" s="33"/>
      <c r="I69" s="33"/>
      <c r="J69" s="34"/>
      <c r="K69" s="32"/>
      <c r="L69" s="33"/>
      <c r="M69" s="33"/>
      <c r="N69" s="33"/>
      <c r="O69" s="33"/>
      <c r="P69" s="33"/>
      <c r="Q69" s="33"/>
      <c r="R69" s="33"/>
      <c r="S69" s="33"/>
      <c r="T69" s="33"/>
      <c r="U69" s="34"/>
    </row>
    <row r="70" spans="1:21" x14ac:dyDescent="0.25">
      <c r="A70" s="25" t="s">
        <v>202</v>
      </c>
      <c r="B70" s="14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15">
        <v>0</v>
      </c>
      <c r="K70" s="14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15">
        <v>0</v>
      </c>
    </row>
    <row r="71" spans="1:21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6" t="s">
        <v>206</v>
      </c>
      <c r="I71" s="6" t="s">
        <v>206</v>
      </c>
      <c r="J71" s="15" t="s">
        <v>206</v>
      </c>
      <c r="K71" s="14" t="s">
        <v>206</v>
      </c>
      <c r="L71" s="6" t="s">
        <v>206</v>
      </c>
      <c r="M71" s="6" t="s">
        <v>206</v>
      </c>
      <c r="N71" s="6" t="s">
        <v>206</v>
      </c>
      <c r="O71" s="6" t="s">
        <v>206</v>
      </c>
      <c r="P71" s="6" t="s">
        <v>206</v>
      </c>
      <c r="Q71" s="6" t="s">
        <v>206</v>
      </c>
      <c r="R71" s="6" t="s">
        <v>206</v>
      </c>
      <c r="S71" s="6" t="s">
        <v>206</v>
      </c>
      <c r="T71" s="6" t="s">
        <v>206</v>
      </c>
      <c r="U71" s="15" t="s">
        <v>206</v>
      </c>
    </row>
    <row r="72" spans="1:21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6" t="s">
        <v>206</v>
      </c>
      <c r="I72" s="6" t="s">
        <v>206</v>
      </c>
      <c r="J72" s="15" t="s">
        <v>206</v>
      </c>
      <c r="K72" s="14" t="s">
        <v>206</v>
      </c>
      <c r="L72" s="6" t="s">
        <v>206</v>
      </c>
      <c r="M72" s="6" t="s">
        <v>206</v>
      </c>
      <c r="N72" s="6" t="s">
        <v>206</v>
      </c>
      <c r="O72" s="6" t="s">
        <v>206</v>
      </c>
      <c r="P72" s="6" t="s">
        <v>206</v>
      </c>
      <c r="Q72" s="6" t="s">
        <v>206</v>
      </c>
      <c r="R72" s="6" t="s">
        <v>206</v>
      </c>
      <c r="S72" s="6" t="s">
        <v>206</v>
      </c>
      <c r="T72" s="6" t="s">
        <v>206</v>
      </c>
      <c r="U72" s="15" t="s">
        <v>206</v>
      </c>
    </row>
    <row r="73" spans="1:21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6" t="s">
        <v>206</v>
      </c>
      <c r="I73" s="6" t="s">
        <v>206</v>
      </c>
      <c r="J73" s="15" t="s">
        <v>206</v>
      </c>
      <c r="K73" s="14" t="s">
        <v>206</v>
      </c>
      <c r="L73" s="6" t="s">
        <v>206</v>
      </c>
      <c r="M73" s="6" t="s">
        <v>206</v>
      </c>
      <c r="N73" s="6" t="s">
        <v>206</v>
      </c>
      <c r="O73" s="6" t="s">
        <v>206</v>
      </c>
      <c r="P73" s="6" t="s">
        <v>206</v>
      </c>
      <c r="Q73" s="6" t="s">
        <v>206</v>
      </c>
      <c r="R73" s="6" t="s">
        <v>206</v>
      </c>
      <c r="S73" s="6" t="s">
        <v>206</v>
      </c>
      <c r="T73" s="6" t="s">
        <v>206</v>
      </c>
      <c r="U73" s="15" t="s">
        <v>206</v>
      </c>
    </row>
    <row r="74" spans="1:21" x14ac:dyDescent="0.25">
      <c r="A74" s="22" t="s">
        <v>157</v>
      </c>
      <c r="B74" s="12">
        <f t="shared" ref="B74:J74" si="16">SUM(B70:B73)</f>
        <v>0</v>
      </c>
      <c r="C74" s="5">
        <f t="shared" si="16"/>
        <v>0</v>
      </c>
      <c r="D74" s="5">
        <f t="shared" si="16"/>
        <v>0</v>
      </c>
      <c r="E74" s="5">
        <f t="shared" si="16"/>
        <v>0</v>
      </c>
      <c r="F74" s="5">
        <f t="shared" si="16"/>
        <v>0</v>
      </c>
      <c r="G74" s="5">
        <f t="shared" si="16"/>
        <v>0</v>
      </c>
      <c r="H74" s="5">
        <f t="shared" si="16"/>
        <v>0</v>
      </c>
      <c r="I74" s="5">
        <f t="shared" si="16"/>
        <v>0</v>
      </c>
      <c r="J74" s="13">
        <f t="shared" si="16"/>
        <v>0</v>
      </c>
      <c r="K74" s="12">
        <f t="shared" ref="K74:U74" si="17">SUM(K70:K73)</f>
        <v>0</v>
      </c>
      <c r="L74" s="5">
        <f t="shared" si="17"/>
        <v>0</v>
      </c>
      <c r="M74" s="5">
        <f t="shared" si="17"/>
        <v>0</v>
      </c>
      <c r="N74" s="5">
        <f t="shared" si="17"/>
        <v>0</v>
      </c>
      <c r="O74" s="5">
        <f t="shared" si="17"/>
        <v>0</v>
      </c>
      <c r="P74" s="5">
        <f t="shared" si="17"/>
        <v>0</v>
      </c>
      <c r="Q74" s="5">
        <f t="shared" si="17"/>
        <v>0</v>
      </c>
      <c r="R74" s="5">
        <f t="shared" si="17"/>
        <v>0</v>
      </c>
      <c r="S74" s="5">
        <f t="shared" si="17"/>
        <v>0</v>
      </c>
      <c r="T74" s="5">
        <f t="shared" si="17"/>
        <v>0</v>
      </c>
      <c r="U74" s="13">
        <f t="shared" si="17"/>
        <v>0</v>
      </c>
    </row>
    <row r="75" spans="1:21" x14ac:dyDescent="0.25">
      <c r="A75" s="24"/>
      <c r="B75" s="32"/>
      <c r="C75" s="33"/>
      <c r="D75" s="33"/>
      <c r="E75" s="33"/>
      <c r="F75" s="33"/>
      <c r="G75" s="33"/>
      <c r="H75" s="33"/>
      <c r="I75" s="33"/>
      <c r="J75" s="34"/>
      <c r="K75" s="32"/>
      <c r="L75" s="33"/>
      <c r="M75" s="33"/>
      <c r="N75" s="33"/>
      <c r="O75" s="33"/>
      <c r="P75" s="33"/>
      <c r="Q75" s="33"/>
      <c r="R75" s="33"/>
      <c r="S75" s="33"/>
      <c r="T75" s="33"/>
      <c r="U75" s="34"/>
    </row>
    <row r="76" spans="1:21" x14ac:dyDescent="0.25">
      <c r="A76" s="22" t="s">
        <v>167</v>
      </c>
      <c r="B76" s="32"/>
      <c r="C76" s="33"/>
      <c r="D76" s="33"/>
      <c r="E76" s="33"/>
      <c r="F76" s="33"/>
      <c r="G76" s="33"/>
      <c r="H76" s="33"/>
      <c r="I76" s="33"/>
      <c r="J76" s="34"/>
      <c r="K76" s="32"/>
      <c r="L76" s="33"/>
      <c r="M76" s="33"/>
      <c r="N76" s="33"/>
      <c r="O76" s="33"/>
      <c r="P76" s="33"/>
      <c r="Q76" s="33"/>
      <c r="R76" s="33"/>
      <c r="S76" s="33"/>
      <c r="T76" s="33"/>
      <c r="U76" s="34"/>
    </row>
    <row r="77" spans="1:21" x14ac:dyDescent="0.25">
      <c r="A77" s="25" t="s">
        <v>202</v>
      </c>
      <c r="B77" s="14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15">
        <v>0</v>
      </c>
      <c r="K77" s="14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15">
        <v>0</v>
      </c>
    </row>
    <row r="78" spans="1:21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6" t="s">
        <v>206</v>
      </c>
      <c r="I78" s="6" t="s">
        <v>206</v>
      </c>
      <c r="J78" s="15" t="s">
        <v>206</v>
      </c>
      <c r="K78" s="14" t="s">
        <v>206</v>
      </c>
      <c r="L78" s="6" t="s">
        <v>206</v>
      </c>
      <c r="M78" s="6" t="s">
        <v>206</v>
      </c>
      <c r="N78" s="6" t="s">
        <v>206</v>
      </c>
      <c r="O78" s="6" t="s">
        <v>206</v>
      </c>
      <c r="P78" s="6" t="s">
        <v>206</v>
      </c>
      <c r="Q78" s="6" t="s">
        <v>206</v>
      </c>
      <c r="R78" s="6" t="s">
        <v>206</v>
      </c>
      <c r="S78" s="6" t="s">
        <v>206</v>
      </c>
      <c r="T78" s="6" t="s">
        <v>206</v>
      </c>
      <c r="U78" s="15" t="s">
        <v>206</v>
      </c>
    </row>
    <row r="79" spans="1:21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6" t="s">
        <v>206</v>
      </c>
      <c r="I79" s="6" t="s">
        <v>206</v>
      </c>
      <c r="J79" s="15" t="s">
        <v>206</v>
      </c>
      <c r="K79" s="14" t="s">
        <v>206</v>
      </c>
      <c r="L79" s="6" t="s">
        <v>206</v>
      </c>
      <c r="M79" s="6" t="s">
        <v>206</v>
      </c>
      <c r="N79" s="6" t="s">
        <v>206</v>
      </c>
      <c r="O79" s="6" t="s">
        <v>206</v>
      </c>
      <c r="P79" s="6" t="s">
        <v>206</v>
      </c>
      <c r="Q79" s="6" t="s">
        <v>206</v>
      </c>
      <c r="R79" s="6" t="s">
        <v>206</v>
      </c>
      <c r="S79" s="6" t="s">
        <v>206</v>
      </c>
      <c r="T79" s="6" t="s">
        <v>206</v>
      </c>
      <c r="U79" s="15" t="s">
        <v>206</v>
      </c>
    </row>
    <row r="80" spans="1:21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6" t="s">
        <v>206</v>
      </c>
      <c r="I80" s="6" t="s">
        <v>206</v>
      </c>
      <c r="J80" s="15" t="s">
        <v>206</v>
      </c>
      <c r="K80" s="14" t="s">
        <v>206</v>
      </c>
      <c r="L80" s="6" t="s">
        <v>206</v>
      </c>
      <c r="M80" s="6" t="s">
        <v>206</v>
      </c>
      <c r="N80" s="6" t="s">
        <v>206</v>
      </c>
      <c r="O80" s="6" t="s">
        <v>206</v>
      </c>
      <c r="P80" s="6" t="s">
        <v>206</v>
      </c>
      <c r="Q80" s="6" t="s">
        <v>206</v>
      </c>
      <c r="R80" s="6" t="s">
        <v>206</v>
      </c>
      <c r="S80" s="6" t="s">
        <v>206</v>
      </c>
      <c r="T80" s="6" t="s">
        <v>206</v>
      </c>
      <c r="U80" s="15" t="s">
        <v>206</v>
      </c>
    </row>
    <row r="81" spans="1:21" x14ac:dyDescent="0.25">
      <c r="A81" s="22" t="s">
        <v>157</v>
      </c>
      <c r="B81" s="12">
        <f t="shared" ref="B81:J81" si="18">SUM(B77:B80)</f>
        <v>0</v>
      </c>
      <c r="C81" s="5">
        <f t="shared" si="18"/>
        <v>0</v>
      </c>
      <c r="D81" s="5">
        <f t="shared" si="18"/>
        <v>0</v>
      </c>
      <c r="E81" s="5">
        <f t="shared" si="18"/>
        <v>0</v>
      </c>
      <c r="F81" s="5">
        <f t="shared" si="18"/>
        <v>0</v>
      </c>
      <c r="G81" s="5">
        <f t="shared" si="18"/>
        <v>0</v>
      </c>
      <c r="H81" s="5">
        <f t="shared" si="18"/>
        <v>0</v>
      </c>
      <c r="I81" s="5">
        <f t="shared" si="18"/>
        <v>0</v>
      </c>
      <c r="J81" s="13">
        <f t="shared" si="18"/>
        <v>0</v>
      </c>
      <c r="K81" s="12">
        <f t="shared" ref="K81:U81" si="19">SUM(K77:K80)</f>
        <v>0</v>
      </c>
      <c r="L81" s="5">
        <f t="shared" si="19"/>
        <v>0</v>
      </c>
      <c r="M81" s="5">
        <f t="shared" si="19"/>
        <v>0</v>
      </c>
      <c r="N81" s="5">
        <f t="shared" si="19"/>
        <v>0</v>
      </c>
      <c r="O81" s="5">
        <f t="shared" si="19"/>
        <v>0</v>
      </c>
      <c r="P81" s="5">
        <f t="shared" si="19"/>
        <v>0</v>
      </c>
      <c r="Q81" s="5">
        <f t="shared" si="19"/>
        <v>0</v>
      </c>
      <c r="R81" s="5">
        <f t="shared" si="19"/>
        <v>0</v>
      </c>
      <c r="S81" s="5">
        <f t="shared" si="19"/>
        <v>0</v>
      </c>
      <c r="T81" s="5">
        <f t="shared" si="19"/>
        <v>0</v>
      </c>
      <c r="U81" s="13">
        <f t="shared" si="19"/>
        <v>0</v>
      </c>
    </row>
    <row r="82" spans="1:21" x14ac:dyDescent="0.25">
      <c r="A82" s="24"/>
      <c r="B82" s="32"/>
      <c r="C82" s="33"/>
      <c r="D82" s="33"/>
      <c r="E82" s="33"/>
      <c r="F82" s="33"/>
      <c r="G82" s="33"/>
      <c r="H82" s="33"/>
      <c r="I82" s="33"/>
      <c r="J82" s="34"/>
      <c r="K82" s="32"/>
      <c r="L82" s="33"/>
      <c r="M82" s="33"/>
      <c r="N82" s="33"/>
      <c r="O82" s="33"/>
      <c r="P82" s="33"/>
      <c r="Q82" s="33"/>
      <c r="R82" s="33"/>
      <c r="S82" s="33"/>
      <c r="T82" s="33"/>
      <c r="U82" s="34"/>
    </row>
    <row r="83" spans="1:21" x14ac:dyDescent="0.25">
      <c r="A83" s="22" t="s">
        <v>168</v>
      </c>
      <c r="B83" s="32"/>
      <c r="C83" s="33"/>
      <c r="D83" s="33"/>
      <c r="E83" s="33"/>
      <c r="F83" s="33"/>
      <c r="G83" s="33"/>
      <c r="H83" s="33"/>
      <c r="I83" s="33"/>
      <c r="J83" s="34"/>
      <c r="K83" s="32"/>
      <c r="L83" s="33"/>
      <c r="M83" s="33"/>
      <c r="N83" s="33"/>
      <c r="O83" s="33"/>
      <c r="P83" s="33"/>
      <c r="Q83" s="33"/>
      <c r="R83" s="33"/>
      <c r="S83" s="33"/>
      <c r="T83" s="33"/>
      <c r="U83" s="34"/>
    </row>
    <row r="84" spans="1:21" x14ac:dyDescent="0.25">
      <c r="A84" s="25" t="s">
        <v>202</v>
      </c>
      <c r="B84" s="14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15">
        <v>0</v>
      </c>
      <c r="K84" s="14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15">
        <v>0</v>
      </c>
    </row>
    <row r="85" spans="1:21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6" t="s">
        <v>206</v>
      </c>
      <c r="I85" s="6" t="s">
        <v>206</v>
      </c>
      <c r="J85" s="15" t="s">
        <v>206</v>
      </c>
      <c r="K85" s="14" t="s">
        <v>206</v>
      </c>
      <c r="L85" s="6" t="s">
        <v>206</v>
      </c>
      <c r="M85" s="6" t="s">
        <v>206</v>
      </c>
      <c r="N85" s="6" t="s">
        <v>206</v>
      </c>
      <c r="O85" s="6" t="s">
        <v>206</v>
      </c>
      <c r="P85" s="6" t="s">
        <v>206</v>
      </c>
      <c r="Q85" s="6" t="s">
        <v>206</v>
      </c>
      <c r="R85" s="6" t="s">
        <v>206</v>
      </c>
      <c r="S85" s="6" t="s">
        <v>206</v>
      </c>
      <c r="T85" s="6" t="s">
        <v>206</v>
      </c>
      <c r="U85" s="15" t="s">
        <v>206</v>
      </c>
    </row>
    <row r="86" spans="1:21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6" t="s">
        <v>206</v>
      </c>
      <c r="I86" s="6" t="s">
        <v>206</v>
      </c>
      <c r="J86" s="15" t="s">
        <v>206</v>
      </c>
      <c r="K86" s="14" t="s">
        <v>206</v>
      </c>
      <c r="L86" s="6" t="s">
        <v>206</v>
      </c>
      <c r="M86" s="6" t="s">
        <v>206</v>
      </c>
      <c r="N86" s="6" t="s">
        <v>206</v>
      </c>
      <c r="O86" s="6" t="s">
        <v>206</v>
      </c>
      <c r="P86" s="6" t="s">
        <v>206</v>
      </c>
      <c r="Q86" s="6" t="s">
        <v>206</v>
      </c>
      <c r="R86" s="6" t="s">
        <v>206</v>
      </c>
      <c r="S86" s="6" t="s">
        <v>206</v>
      </c>
      <c r="T86" s="6" t="s">
        <v>206</v>
      </c>
      <c r="U86" s="15" t="s">
        <v>206</v>
      </c>
    </row>
    <row r="87" spans="1:21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6" t="s">
        <v>206</v>
      </c>
      <c r="I87" s="6" t="s">
        <v>206</v>
      </c>
      <c r="J87" s="15" t="s">
        <v>206</v>
      </c>
      <c r="K87" s="14" t="s">
        <v>206</v>
      </c>
      <c r="L87" s="6" t="s">
        <v>206</v>
      </c>
      <c r="M87" s="6" t="s">
        <v>206</v>
      </c>
      <c r="N87" s="6" t="s">
        <v>206</v>
      </c>
      <c r="O87" s="6" t="s">
        <v>206</v>
      </c>
      <c r="P87" s="6" t="s">
        <v>206</v>
      </c>
      <c r="Q87" s="6" t="s">
        <v>206</v>
      </c>
      <c r="R87" s="6" t="s">
        <v>206</v>
      </c>
      <c r="S87" s="6" t="s">
        <v>206</v>
      </c>
      <c r="T87" s="6" t="s">
        <v>206</v>
      </c>
      <c r="U87" s="15" t="s">
        <v>206</v>
      </c>
    </row>
    <row r="88" spans="1:21" x14ac:dyDescent="0.25">
      <c r="A88" s="22" t="s">
        <v>157</v>
      </c>
      <c r="B88" s="12">
        <f t="shared" ref="B88:J88" si="20">SUM(B84:B87)</f>
        <v>0</v>
      </c>
      <c r="C88" s="5">
        <f t="shared" si="20"/>
        <v>0</v>
      </c>
      <c r="D88" s="5">
        <f t="shared" si="20"/>
        <v>0</v>
      </c>
      <c r="E88" s="5">
        <f t="shared" si="20"/>
        <v>0</v>
      </c>
      <c r="F88" s="5">
        <f t="shared" si="20"/>
        <v>0</v>
      </c>
      <c r="G88" s="5">
        <f t="shared" si="20"/>
        <v>0</v>
      </c>
      <c r="H88" s="5">
        <f t="shared" si="20"/>
        <v>0</v>
      </c>
      <c r="I88" s="5">
        <f t="shared" si="20"/>
        <v>0</v>
      </c>
      <c r="J88" s="13">
        <f t="shared" si="20"/>
        <v>0</v>
      </c>
      <c r="K88" s="12">
        <f t="shared" ref="K88:U88" si="21">SUM(K84:K87)</f>
        <v>0</v>
      </c>
      <c r="L88" s="5">
        <f t="shared" si="21"/>
        <v>0</v>
      </c>
      <c r="M88" s="5">
        <f t="shared" si="21"/>
        <v>0</v>
      </c>
      <c r="N88" s="5">
        <f t="shared" si="21"/>
        <v>0</v>
      </c>
      <c r="O88" s="5">
        <f t="shared" si="21"/>
        <v>0</v>
      </c>
      <c r="P88" s="5">
        <f t="shared" si="21"/>
        <v>0</v>
      </c>
      <c r="Q88" s="5">
        <f t="shared" si="21"/>
        <v>0</v>
      </c>
      <c r="R88" s="5">
        <f t="shared" si="21"/>
        <v>0</v>
      </c>
      <c r="S88" s="5">
        <f t="shared" si="21"/>
        <v>0</v>
      </c>
      <c r="T88" s="5">
        <f t="shared" si="21"/>
        <v>0</v>
      </c>
      <c r="U88" s="13">
        <f t="shared" si="21"/>
        <v>0</v>
      </c>
    </row>
    <row r="89" spans="1:21" x14ac:dyDescent="0.25">
      <c r="A89" s="24"/>
      <c r="B89" s="32"/>
      <c r="C89" s="33"/>
      <c r="D89" s="33"/>
      <c r="E89" s="33"/>
      <c r="F89" s="33"/>
      <c r="G89" s="33"/>
      <c r="H89" s="33"/>
      <c r="I89" s="33"/>
      <c r="J89" s="34"/>
      <c r="K89" s="32"/>
      <c r="L89" s="33"/>
      <c r="M89" s="33"/>
      <c r="N89" s="33"/>
      <c r="O89" s="33"/>
      <c r="P89" s="33"/>
      <c r="Q89" s="33"/>
      <c r="R89" s="33"/>
      <c r="S89" s="33"/>
      <c r="T89" s="33"/>
      <c r="U89" s="34"/>
    </row>
    <row r="90" spans="1:21" x14ac:dyDescent="0.25">
      <c r="A90" s="22" t="s">
        <v>169</v>
      </c>
      <c r="B90" s="32"/>
      <c r="C90" s="33"/>
      <c r="D90" s="33"/>
      <c r="E90" s="33"/>
      <c r="F90" s="33"/>
      <c r="G90" s="33"/>
      <c r="H90" s="33"/>
      <c r="I90" s="33"/>
      <c r="J90" s="34"/>
      <c r="K90" s="32"/>
      <c r="L90" s="33"/>
      <c r="M90" s="33"/>
      <c r="N90" s="33"/>
      <c r="O90" s="33"/>
      <c r="P90" s="33"/>
      <c r="Q90" s="33"/>
      <c r="R90" s="33"/>
      <c r="S90" s="33"/>
      <c r="T90" s="33"/>
      <c r="U90" s="34"/>
    </row>
    <row r="91" spans="1:21" x14ac:dyDescent="0.25">
      <c r="A91" s="25" t="s">
        <v>202</v>
      </c>
      <c r="B91" s="14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15">
        <v>0</v>
      </c>
      <c r="K91" s="14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15">
        <v>0</v>
      </c>
    </row>
    <row r="92" spans="1:21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6" t="s">
        <v>206</v>
      </c>
      <c r="I92" s="6" t="s">
        <v>206</v>
      </c>
      <c r="J92" s="15" t="s">
        <v>206</v>
      </c>
      <c r="K92" s="14" t="s">
        <v>206</v>
      </c>
      <c r="L92" s="6" t="s">
        <v>206</v>
      </c>
      <c r="M92" s="6" t="s">
        <v>206</v>
      </c>
      <c r="N92" s="6" t="s">
        <v>206</v>
      </c>
      <c r="O92" s="6" t="s">
        <v>206</v>
      </c>
      <c r="P92" s="6" t="s">
        <v>206</v>
      </c>
      <c r="Q92" s="6" t="s">
        <v>206</v>
      </c>
      <c r="R92" s="6" t="s">
        <v>206</v>
      </c>
      <c r="S92" s="6" t="s">
        <v>206</v>
      </c>
      <c r="T92" s="6" t="s">
        <v>206</v>
      </c>
      <c r="U92" s="15" t="s">
        <v>206</v>
      </c>
    </row>
    <row r="93" spans="1:21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6" t="s">
        <v>206</v>
      </c>
      <c r="I93" s="6" t="s">
        <v>206</v>
      </c>
      <c r="J93" s="15" t="s">
        <v>206</v>
      </c>
      <c r="K93" s="14" t="s">
        <v>206</v>
      </c>
      <c r="L93" s="6" t="s">
        <v>206</v>
      </c>
      <c r="M93" s="6" t="s">
        <v>206</v>
      </c>
      <c r="N93" s="6" t="s">
        <v>206</v>
      </c>
      <c r="O93" s="6" t="s">
        <v>206</v>
      </c>
      <c r="P93" s="6" t="s">
        <v>206</v>
      </c>
      <c r="Q93" s="6" t="s">
        <v>206</v>
      </c>
      <c r="R93" s="6" t="s">
        <v>206</v>
      </c>
      <c r="S93" s="6" t="s">
        <v>206</v>
      </c>
      <c r="T93" s="6" t="s">
        <v>206</v>
      </c>
      <c r="U93" s="15" t="s">
        <v>206</v>
      </c>
    </row>
    <row r="94" spans="1:21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6" t="s">
        <v>206</v>
      </c>
      <c r="I94" s="6" t="s">
        <v>206</v>
      </c>
      <c r="J94" s="15" t="s">
        <v>206</v>
      </c>
      <c r="K94" s="14" t="s">
        <v>206</v>
      </c>
      <c r="L94" s="6" t="s">
        <v>206</v>
      </c>
      <c r="M94" s="6" t="s">
        <v>206</v>
      </c>
      <c r="N94" s="6" t="s">
        <v>206</v>
      </c>
      <c r="O94" s="6" t="s">
        <v>206</v>
      </c>
      <c r="P94" s="6" t="s">
        <v>206</v>
      </c>
      <c r="Q94" s="6" t="s">
        <v>206</v>
      </c>
      <c r="R94" s="6" t="s">
        <v>206</v>
      </c>
      <c r="S94" s="6" t="s">
        <v>206</v>
      </c>
      <c r="T94" s="6" t="s">
        <v>206</v>
      </c>
      <c r="U94" s="15" t="s">
        <v>206</v>
      </c>
    </row>
    <row r="95" spans="1:21" x14ac:dyDescent="0.25">
      <c r="A95" s="22" t="s">
        <v>157</v>
      </c>
      <c r="B95" s="12">
        <f t="shared" ref="B95:J95" si="22">SUM(B91:B94)</f>
        <v>0</v>
      </c>
      <c r="C95" s="5">
        <f t="shared" si="22"/>
        <v>0</v>
      </c>
      <c r="D95" s="5">
        <f t="shared" si="22"/>
        <v>0</v>
      </c>
      <c r="E95" s="5">
        <f t="shared" si="22"/>
        <v>0</v>
      </c>
      <c r="F95" s="5">
        <f t="shared" si="22"/>
        <v>0</v>
      </c>
      <c r="G95" s="5">
        <f t="shared" si="22"/>
        <v>0</v>
      </c>
      <c r="H95" s="5">
        <f t="shared" si="22"/>
        <v>0</v>
      </c>
      <c r="I95" s="5">
        <f t="shared" si="22"/>
        <v>0</v>
      </c>
      <c r="J95" s="13">
        <f t="shared" si="22"/>
        <v>0</v>
      </c>
      <c r="K95" s="12">
        <f t="shared" ref="K95:U95" si="23">SUM(K91:K94)</f>
        <v>0</v>
      </c>
      <c r="L95" s="5">
        <f t="shared" si="23"/>
        <v>0</v>
      </c>
      <c r="M95" s="5">
        <f t="shared" si="23"/>
        <v>0</v>
      </c>
      <c r="N95" s="5">
        <f t="shared" si="23"/>
        <v>0</v>
      </c>
      <c r="O95" s="5">
        <f t="shared" si="23"/>
        <v>0</v>
      </c>
      <c r="P95" s="5">
        <f t="shared" si="23"/>
        <v>0</v>
      </c>
      <c r="Q95" s="5">
        <f t="shared" si="23"/>
        <v>0</v>
      </c>
      <c r="R95" s="5">
        <f t="shared" si="23"/>
        <v>0</v>
      </c>
      <c r="S95" s="5">
        <f t="shared" si="23"/>
        <v>0</v>
      </c>
      <c r="T95" s="5">
        <f t="shared" si="23"/>
        <v>0</v>
      </c>
      <c r="U95" s="13">
        <f t="shared" si="23"/>
        <v>0</v>
      </c>
    </row>
    <row r="96" spans="1:21" x14ac:dyDescent="0.25">
      <c r="A96" s="24"/>
      <c r="B96" s="32"/>
      <c r="C96" s="33"/>
      <c r="D96" s="33"/>
      <c r="E96" s="33"/>
      <c r="F96" s="33"/>
      <c r="G96" s="33"/>
      <c r="H96" s="33"/>
      <c r="I96" s="33"/>
      <c r="J96" s="34"/>
      <c r="K96" s="32"/>
      <c r="L96" s="33"/>
      <c r="M96" s="33"/>
      <c r="N96" s="33"/>
      <c r="O96" s="33"/>
      <c r="P96" s="33"/>
      <c r="Q96" s="33"/>
      <c r="R96" s="33"/>
      <c r="S96" s="33"/>
      <c r="T96" s="33"/>
      <c r="U96" s="34"/>
    </row>
    <row r="97" spans="1:21" x14ac:dyDescent="0.25">
      <c r="A97" s="22" t="s">
        <v>170</v>
      </c>
      <c r="B97" s="32"/>
      <c r="C97" s="33"/>
      <c r="D97" s="33"/>
      <c r="E97" s="33"/>
      <c r="F97" s="33"/>
      <c r="G97" s="33"/>
      <c r="H97" s="33"/>
      <c r="I97" s="33"/>
      <c r="J97" s="34"/>
      <c r="K97" s="32"/>
      <c r="L97" s="33"/>
      <c r="M97" s="33"/>
      <c r="N97" s="33"/>
      <c r="O97" s="33"/>
      <c r="P97" s="33"/>
      <c r="Q97" s="33"/>
      <c r="R97" s="33"/>
      <c r="S97" s="33"/>
      <c r="T97" s="33"/>
      <c r="U97" s="34"/>
    </row>
    <row r="98" spans="1:21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6" t="s">
        <v>207</v>
      </c>
      <c r="I98" s="6" t="s">
        <v>207</v>
      </c>
      <c r="J98" s="15" t="s">
        <v>207</v>
      </c>
      <c r="K98" s="14" t="s">
        <v>207</v>
      </c>
      <c r="L98" s="6" t="s">
        <v>207</v>
      </c>
      <c r="M98" s="6" t="s">
        <v>207</v>
      </c>
      <c r="N98" s="6" t="s">
        <v>207</v>
      </c>
      <c r="O98" s="6" t="s">
        <v>207</v>
      </c>
      <c r="P98" s="6" t="s">
        <v>207</v>
      </c>
      <c r="Q98" s="6" t="s">
        <v>207</v>
      </c>
      <c r="R98" s="6" t="s">
        <v>207</v>
      </c>
      <c r="S98" s="6" t="s">
        <v>207</v>
      </c>
      <c r="T98" s="6" t="s">
        <v>207</v>
      </c>
      <c r="U98" s="15" t="s">
        <v>207</v>
      </c>
    </row>
    <row r="99" spans="1:21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6" t="s">
        <v>206</v>
      </c>
      <c r="I99" s="6" t="s">
        <v>206</v>
      </c>
      <c r="J99" s="15" t="s">
        <v>206</v>
      </c>
      <c r="K99" s="14" t="s">
        <v>206</v>
      </c>
      <c r="L99" s="6" t="s">
        <v>206</v>
      </c>
      <c r="M99" s="6" t="s">
        <v>206</v>
      </c>
      <c r="N99" s="6" t="s">
        <v>206</v>
      </c>
      <c r="O99" s="6" t="s">
        <v>206</v>
      </c>
      <c r="P99" s="6" t="s">
        <v>206</v>
      </c>
      <c r="Q99" s="6" t="s">
        <v>206</v>
      </c>
      <c r="R99" s="6" t="s">
        <v>206</v>
      </c>
      <c r="S99" s="6" t="s">
        <v>206</v>
      </c>
      <c r="T99" s="6" t="s">
        <v>206</v>
      </c>
      <c r="U99" s="15" t="s">
        <v>206</v>
      </c>
    </row>
    <row r="100" spans="1:21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6" t="s">
        <v>206</v>
      </c>
      <c r="I100" s="6" t="s">
        <v>206</v>
      </c>
      <c r="J100" s="15" t="s">
        <v>206</v>
      </c>
      <c r="K100" s="14" t="s">
        <v>206</v>
      </c>
      <c r="L100" s="6" t="s">
        <v>206</v>
      </c>
      <c r="M100" s="6" t="s">
        <v>206</v>
      </c>
      <c r="N100" s="6" t="s">
        <v>206</v>
      </c>
      <c r="O100" s="6" t="s">
        <v>206</v>
      </c>
      <c r="P100" s="6" t="s">
        <v>206</v>
      </c>
      <c r="Q100" s="6" t="s">
        <v>206</v>
      </c>
      <c r="R100" s="6" t="s">
        <v>206</v>
      </c>
      <c r="S100" s="6" t="s">
        <v>206</v>
      </c>
      <c r="T100" s="6" t="s">
        <v>206</v>
      </c>
      <c r="U100" s="15" t="s">
        <v>206</v>
      </c>
    </row>
    <row r="101" spans="1:21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6" t="s">
        <v>206</v>
      </c>
      <c r="I101" s="6" t="s">
        <v>206</v>
      </c>
      <c r="J101" s="15" t="s">
        <v>206</v>
      </c>
      <c r="K101" s="14" t="s">
        <v>206</v>
      </c>
      <c r="L101" s="6" t="s">
        <v>206</v>
      </c>
      <c r="M101" s="6" t="s">
        <v>206</v>
      </c>
      <c r="N101" s="6" t="s">
        <v>206</v>
      </c>
      <c r="O101" s="6" t="s">
        <v>206</v>
      </c>
      <c r="P101" s="6" t="s">
        <v>206</v>
      </c>
      <c r="Q101" s="6" t="s">
        <v>206</v>
      </c>
      <c r="R101" s="6" t="s">
        <v>206</v>
      </c>
      <c r="S101" s="6" t="s">
        <v>206</v>
      </c>
      <c r="T101" s="6" t="s">
        <v>206</v>
      </c>
      <c r="U101" s="15" t="s">
        <v>206</v>
      </c>
    </row>
    <row r="102" spans="1:21" x14ac:dyDescent="0.25">
      <c r="A102" s="22" t="s">
        <v>157</v>
      </c>
      <c r="B102" s="12">
        <f t="shared" ref="B102:J102" si="24">SUM(B98:B101)</f>
        <v>0</v>
      </c>
      <c r="C102" s="5">
        <f t="shared" si="24"/>
        <v>0</v>
      </c>
      <c r="D102" s="5">
        <f t="shared" si="24"/>
        <v>0</v>
      </c>
      <c r="E102" s="5">
        <f t="shared" si="24"/>
        <v>0</v>
      </c>
      <c r="F102" s="5">
        <f t="shared" si="24"/>
        <v>0</v>
      </c>
      <c r="G102" s="5">
        <f t="shared" si="24"/>
        <v>0</v>
      </c>
      <c r="H102" s="5">
        <f t="shared" si="24"/>
        <v>0</v>
      </c>
      <c r="I102" s="5">
        <f t="shared" si="24"/>
        <v>0</v>
      </c>
      <c r="J102" s="13">
        <f t="shared" si="24"/>
        <v>0</v>
      </c>
      <c r="K102" s="12">
        <f t="shared" ref="K102:U102" si="25">SUM(K98:K101)</f>
        <v>0</v>
      </c>
      <c r="L102" s="5">
        <f t="shared" si="25"/>
        <v>0</v>
      </c>
      <c r="M102" s="5">
        <f t="shared" si="25"/>
        <v>0</v>
      </c>
      <c r="N102" s="5">
        <f t="shared" si="25"/>
        <v>0</v>
      </c>
      <c r="O102" s="5">
        <f t="shared" si="25"/>
        <v>0</v>
      </c>
      <c r="P102" s="5">
        <f t="shared" si="25"/>
        <v>0</v>
      </c>
      <c r="Q102" s="5">
        <f t="shared" si="25"/>
        <v>0</v>
      </c>
      <c r="R102" s="5">
        <f t="shared" si="25"/>
        <v>0</v>
      </c>
      <c r="S102" s="5">
        <f t="shared" si="25"/>
        <v>0</v>
      </c>
      <c r="T102" s="5">
        <f t="shared" si="25"/>
        <v>0</v>
      </c>
      <c r="U102" s="13">
        <f t="shared" si="25"/>
        <v>0</v>
      </c>
    </row>
    <row r="103" spans="1:21" x14ac:dyDescent="0.25">
      <c r="A103" s="24"/>
      <c r="B103" s="32"/>
      <c r="C103" s="33"/>
      <c r="D103" s="33"/>
      <c r="E103" s="33"/>
      <c r="F103" s="33"/>
      <c r="G103" s="33"/>
      <c r="H103" s="33"/>
      <c r="I103" s="33"/>
      <c r="J103" s="34"/>
      <c r="K103" s="32"/>
      <c r="L103" s="33"/>
      <c r="M103" s="33"/>
      <c r="N103" s="33"/>
      <c r="O103" s="33"/>
      <c r="P103" s="33"/>
      <c r="Q103" s="33"/>
      <c r="R103" s="33"/>
      <c r="S103" s="33"/>
      <c r="T103" s="33"/>
      <c r="U103" s="34"/>
    </row>
    <row r="104" spans="1:21" x14ac:dyDescent="0.25">
      <c r="A104" s="22" t="s">
        <v>171</v>
      </c>
      <c r="B104" s="32"/>
      <c r="C104" s="33"/>
      <c r="D104" s="33"/>
      <c r="E104" s="33"/>
      <c r="F104" s="33"/>
      <c r="G104" s="33"/>
      <c r="H104" s="33"/>
      <c r="I104" s="33"/>
      <c r="J104" s="34"/>
      <c r="K104" s="32"/>
      <c r="L104" s="33"/>
      <c r="M104" s="33"/>
      <c r="N104" s="33"/>
      <c r="O104" s="33"/>
      <c r="P104" s="33"/>
      <c r="Q104" s="33"/>
      <c r="R104" s="33"/>
      <c r="S104" s="33"/>
      <c r="T104" s="33"/>
      <c r="U104" s="34"/>
    </row>
    <row r="105" spans="1:21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6" t="s">
        <v>207</v>
      </c>
      <c r="I105" s="6" t="s">
        <v>207</v>
      </c>
      <c r="J105" s="15" t="s">
        <v>207</v>
      </c>
      <c r="K105" s="14" t="s">
        <v>207</v>
      </c>
      <c r="L105" s="6" t="s">
        <v>207</v>
      </c>
      <c r="M105" s="6" t="s">
        <v>207</v>
      </c>
      <c r="N105" s="6" t="s">
        <v>207</v>
      </c>
      <c r="O105" s="6" t="s">
        <v>207</v>
      </c>
      <c r="P105" s="6" t="s">
        <v>207</v>
      </c>
      <c r="Q105" s="6" t="s">
        <v>207</v>
      </c>
      <c r="R105" s="6" t="s">
        <v>207</v>
      </c>
      <c r="S105" s="6" t="s">
        <v>207</v>
      </c>
      <c r="T105" s="6" t="s">
        <v>207</v>
      </c>
      <c r="U105" s="15" t="s">
        <v>207</v>
      </c>
    </row>
    <row r="106" spans="1:21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6" t="s">
        <v>206</v>
      </c>
      <c r="I106" s="6" t="s">
        <v>206</v>
      </c>
      <c r="J106" s="15" t="s">
        <v>206</v>
      </c>
      <c r="K106" s="14" t="s">
        <v>206</v>
      </c>
      <c r="L106" s="6" t="s">
        <v>206</v>
      </c>
      <c r="M106" s="6" t="s">
        <v>206</v>
      </c>
      <c r="N106" s="6" t="s">
        <v>206</v>
      </c>
      <c r="O106" s="6" t="s">
        <v>206</v>
      </c>
      <c r="P106" s="6" t="s">
        <v>206</v>
      </c>
      <c r="Q106" s="6" t="s">
        <v>206</v>
      </c>
      <c r="R106" s="6" t="s">
        <v>206</v>
      </c>
      <c r="S106" s="6" t="s">
        <v>206</v>
      </c>
      <c r="T106" s="6" t="s">
        <v>206</v>
      </c>
      <c r="U106" s="15" t="s">
        <v>206</v>
      </c>
    </row>
    <row r="107" spans="1:21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6" t="s">
        <v>206</v>
      </c>
      <c r="I107" s="6" t="s">
        <v>206</v>
      </c>
      <c r="J107" s="15" t="s">
        <v>206</v>
      </c>
      <c r="K107" s="14" t="s">
        <v>206</v>
      </c>
      <c r="L107" s="6" t="s">
        <v>206</v>
      </c>
      <c r="M107" s="6" t="s">
        <v>206</v>
      </c>
      <c r="N107" s="6" t="s">
        <v>206</v>
      </c>
      <c r="O107" s="6" t="s">
        <v>206</v>
      </c>
      <c r="P107" s="6" t="s">
        <v>206</v>
      </c>
      <c r="Q107" s="6" t="s">
        <v>206</v>
      </c>
      <c r="R107" s="6" t="s">
        <v>206</v>
      </c>
      <c r="S107" s="6" t="s">
        <v>206</v>
      </c>
      <c r="T107" s="6" t="s">
        <v>206</v>
      </c>
      <c r="U107" s="15" t="s">
        <v>206</v>
      </c>
    </row>
    <row r="108" spans="1:21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6" t="s">
        <v>206</v>
      </c>
      <c r="I108" s="6" t="s">
        <v>206</v>
      </c>
      <c r="J108" s="15" t="s">
        <v>206</v>
      </c>
      <c r="K108" s="14" t="s">
        <v>206</v>
      </c>
      <c r="L108" s="6" t="s">
        <v>206</v>
      </c>
      <c r="M108" s="6" t="s">
        <v>206</v>
      </c>
      <c r="N108" s="6" t="s">
        <v>206</v>
      </c>
      <c r="O108" s="6" t="s">
        <v>206</v>
      </c>
      <c r="P108" s="6" t="s">
        <v>206</v>
      </c>
      <c r="Q108" s="6" t="s">
        <v>206</v>
      </c>
      <c r="R108" s="6" t="s">
        <v>206</v>
      </c>
      <c r="S108" s="6" t="s">
        <v>206</v>
      </c>
      <c r="T108" s="6" t="s">
        <v>206</v>
      </c>
      <c r="U108" s="15" t="s">
        <v>206</v>
      </c>
    </row>
    <row r="109" spans="1:21" x14ac:dyDescent="0.25">
      <c r="A109" s="22" t="s">
        <v>157</v>
      </c>
      <c r="B109" s="12">
        <f t="shared" ref="B109:J109" si="26">SUM(B105:B108)</f>
        <v>0</v>
      </c>
      <c r="C109" s="5">
        <f t="shared" si="26"/>
        <v>0</v>
      </c>
      <c r="D109" s="5">
        <f t="shared" si="26"/>
        <v>0</v>
      </c>
      <c r="E109" s="5">
        <f t="shared" si="26"/>
        <v>0</v>
      </c>
      <c r="F109" s="5">
        <f t="shared" si="26"/>
        <v>0</v>
      </c>
      <c r="G109" s="5">
        <f t="shared" si="26"/>
        <v>0</v>
      </c>
      <c r="H109" s="5">
        <f t="shared" si="26"/>
        <v>0</v>
      </c>
      <c r="I109" s="5">
        <f t="shared" si="26"/>
        <v>0</v>
      </c>
      <c r="J109" s="13">
        <f t="shared" si="26"/>
        <v>0</v>
      </c>
      <c r="K109" s="12">
        <f t="shared" ref="K109:U109" si="27">SUM(K105:K108)</f>
        <v>0</v>
      </c>
      <c r="L109" s="5">
        <f t="shared" si="27"/>
        <v>0</v>
      </c>
      <c r="M109" s="5">
        <f t="shared" si="27"/>
        <v>0</v>
      </c>
      <c r="N109" s="5">
        <f t="shared" si="27"/>
        <v>0</v>
      </c>
      <c r="O109" s="5">
        <f t="shared" si="27"/>
        <v>0</v>
      </c>
      <c r="P109" s="5">
        <f t="shared" si="27"/>
        <v>0</v>
      </c>
      <c r="Q109" s="5">
        <f t="shared" si="27"/>
        <v>0</v>
      </c>
      <c r="R109" s="5">
        <f t="shared" si="27"/>
        <v>0</v>
      </c>
      <c r="S109" s="5">
        <f t="shared" si="27"/>
        <v>0</v>
      </c>
      <c r="T109" s="5">
        <f t="shared" si="27"/>
        <v>0</v>
      </c>
      <c r="U109" s="13">
        <f t="shared" si="27"/>
        <v>0</v>
      </c>
    </row>
    <row r="110" spans="1:21" x14ac:dyDescent="0.25">
      <c r="A110" s="24"/>
      <c r="B110" s="32"/>
      <c r="C110" s="33"/>
      <c r="D110" s="33"/>
      <c r="E110" s="33"/>
      <c r="F110" s="33"/>
      <c r="G110" s="33"/>
      <c r="H110" s="33"/>
      <c r="I110" s="33"/>
      <c r="J110" s="34"/>
      <c r="K110" s="32"/>
      <c r="L110" s="33"/>
      <c r="M110" s="33"/>
      <c r="N110" s="33"/>
      <c r="O110" s="33"/>
      <c r="P110" s="33"/>
      <c r="Q110" s="33"/>
      <c r="R110" s="33"/>
      <c r="S110" s="33"/>
      <c r="T110" s="33"/>
      <c r="U110" s="34"/>
    </row>
    <row r="111" spans="1:21" x14ac:dyDescent="0.25">
      <c r="A111" s="22" t="s">
        <v>172</v>
      </c>
      <c r="B111" s="32"/>
      <c r="C111" s="33"/>
      <c r="D111" s="33"/>
      <c r="E111" s="33"/>
      <c r="F111" s="33"/>
      <c r="G111" s="33"/>
      <c r="H111" s="33"/>
      <c r="I111" s="33"/>
      <c r="J111" s="34"/>
      <c r="K111" s="32"/>
      <c r="L111" s="33"/>
      <c r="M111" s="33"/>
      <c r="N111" s="33"/>
      <c r="O111" s="33"/>
      <c r="P111" s="33"/>
      <c r="Q111" s="33"/>
      <c r="R111" s="33"/>
      <c r="S111" s="33"/>
      <c r="T111" s="33"/>
      <c r="U111" s="34"/>
    </row>
    <row r="112" spans="1:21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6" t="s">
        <v>207</v>
      </c>
      <c r="I112" s="6" t="s">
        <v>207</v>
      </c>
      <c r="J112" s="15" t="s">
        <v>207</v>
      </c>
      <c r="K112" s="14" t="s">
        <v>207</v>
      </c>
      <c r="L112" s="6" t="s">
        <v>207</v>
      </c>
      <c r="M112" s="6" t="s">
        <v>207</v>
      </c>
      <c r="N112" s="6" t="s">
        <v>207</v>
      </c>
      <c r="O112" s="6" t="s">
        <v>207</v>
      </c>
      <c r="P112" s="6" t="s">
        <v>207</v>
      </c>
      <c r="Q112" s="6" t="s">
        <v>207</v>
      </c>
      <c r="R112" s="6" t="s">
        <v>207</v>
      </c>
      <c r="S112" s="6" t="s">
        <v>207</v>
      </c>
      <c r="T112" s="6" t="s">
        <v>207</v>
      </c>
      <c r="U112" s="15" t="s">
        <v>207</v>
      </c>
    </row>
    <row r="113" spans="1:21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6" t="s">
        <v>206</v>
      </c>
      <c r="I113" s="6" t="s">
        <v>206</v>
      </c>
      <c r="J113" s="15" t="s">
        <v>206</v>
      </c>
      <c r="K113" s="14" t="s">
        <v>206</v>
      </c>
      <c r="L113" s="6" t="s">
        <v>206</v>
      </c>
      <c r="M113" s="6" t="s">
        <v>206</v>
      </c>
      <c r="N113" s="6" t="s">
        <v>206</v>
      </c>
      <c r="O113" s="6" t="s">
        <v>206</v>
      </c>
      <c r="P113" s="6" t="s">
        <v>206</v>
      </c>
      <c r="Q113" s="6" t="s">
        <v>206</v>
      </c>
      <c r="R113" s="6" t="s">
        <v>206</v>
      </c>
      <c r="S113" s="6" t="s">
        <v>206</v>
      </c>
      <c r="T113" s="6" t="s">
        <v>206</v>
      </c>
      <c r="U113" s="15" t="s">
        <v>206</v>
      </c>
    </row>
    <row r="114" spans="1:21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6" t="s">
        <v>206</v>
      </c>
      <c r="I114" s="6" t="s">
        <v>206</v>
      </c>
      <c r="J114" s="15" t="s">
        <v>206</v>
      </c>
      <c r="K114" s="14" t="s">
        <v>206</v>
      </c>
      <c r="L114" s="6" t="s">
        <v>206</v>
      </c>
      <c r="M114" s="6" t="s">
        <v>206</v>
      </c>
      <c r="N114" s="6" t="s">
        <v>206</v>
      </c>
      <c r="O114" s="6" t="s">
        <v>206</v>
      </c>
      <c r="P114" s="6" t="s">
        <v>206</v>
      </c>
      <c r="Q114" s="6" t="s">
        <v>206</v>
      </c>
      <c r="R114" s="6" t="s">
        <v>206</v>
      </c>
      <c r="S114" s="6" t="s">
        <v>206</v>
      </c>
      <c r="T114" s="6" t="s">
        <v>206</v>
      </c>
      <c r="U114" s="15" t="s">
        <v>206</v>
      </c>
    </row>
    <row r="115" spans="1:21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6" t="s">
        <v>206</v>
      </c>
      <c r="I115" s="6" t="s">
        <v>206</v>
      </c>
      <c r="J115" s="15" t="s">
        <v>206</v>
      </c>
      <c r="K115" s="14" t="s">
        <v>206</v>
      </c>
      <c r="L115" s="6" t="s">
        <v>206</v>
      </c>
      <c r="M115" s="6" t="s">
        <v>206</v>
      </c>
      <c r="N115" s="6" t="s">
        <v>206</v>
      </c>
      <c r="O115" s="6" t="s">
        <v>206</v>
      </c>
      <c r="P115" s="6" t="s">
        <v>206</v>
      </c>
      <c r="Q115" s="6" t="s">
        <v>206</v>
      </c>
      <c r="R115" s="6" t="s">
        <v>206</v>
      </c>
      <c r="S115" s="6" t="s">
        <v>206</v>
      </c>
      <c r="T115" s="6" t="s">
        <v>206</v>
      </c>
      <c r="U115" s="15" t="s">
        <v>206</v>
      </c>
    </row>
    <row r="116" spans="1:21" x14ac:dyDescent="0.25">
      <c r="A116" s="22" t="s">
        <v>157</v>
      </c>
      <c r="B116" s="12">
        <f t="shared" ref="B116:J116" si="28">SUM(B112:B115)</f>
        <v>0</v>
      </c>
      <c r="C116" s="5">
        <f t="shared" si="28"/>
        <v>0</v>
      </c>
      <c r="D116" s="5">
        <f t="shared" si="28"/>
        <v>0</v>
      </c>
      <c r="E116" s="5">
        <f t="shared" si="28"/>
        <v>0</v>
      </c>
      <c r="F116" s="5">
        <f t="shared" si="28"/>
        <v>0</v>
      </c>
      <c r="G116" s="5">
        <f t="shared" si="28"/>
        <v>0</v>
      </c>
      <c r="H116" s="5">
        <f t="shared" si="28"/>
        <v>0</v>
      </c>
      <c r="I116" s="5">
        <f t="shared" si="28"/>
        <v>0</v>
      </c>
      <c r="J116" s="13">
        <f t="shared" si="28"/>
        <v>0</v>
      </c>
      <c r="K116" s="12">
        <f t="shared" ref="K116:U116" si="29">SUM(K112:K115)</f>
        <v>0</v>
      </c>
      <c r="L116" s="5">
        <f t="shared" si="29"/>
        <v>0</v>
      </c>
      <c r="M116" s="5">
        <f t="shared" si="29"/>
        <v>0</v>
      </c>
      <c r="N116" s="5">
        <f t="shared" si="29"/>
        <v>0</v>
      </c>
      <c r="O116" s="5">
        <f t="shared" si="29"/>
        <v>0</v>
      </c>
      <c r="P116" s="5">
        <f t="shared" si="29"/>
        <v>0</v>
      </c>
      <c r="Q116" s="5">
        <f t="shared" si="29"/>
        <v>0</v>
      </c>
      <c r="R116" s="5">
        <f t="shared" si="29"/>
        <v>0</v>
      </c>
      <c r="S116" s="5">
        <f t="shared" si="29"/>
        <v>0</v>
      </c>
      <c r="T116" s="5">
        <f t="shared" si="29"/>
        <v>0</v>
      </c>
      <c r="U116" s="13">
        <f t="shared" si="29"/>
        <v>0</v>
      </c>
    </row>
    <row r="117" spans="1:21" x14ac:dyDescent="0.25">
      <c r="A117" s="24"/>
      <c r="B117" s="32"/>
      <c r="C117" s="33"/>
      <c r="D117" s="33"/>
      <c r="E117" s="33"/>
      <c r="F117" s="33"/>
      <c r="G117" s="33"/>
      <c r="H117" s="33"/>
      <c r="I117" s="33"/>
      <c r="J117" s="34"/>
      <c r="K117" s="32"/>
      <c r="L117" s="33"/>
      <c r="M117" s="33"/>
      <c r="N117" s="33"/>
      <c r="O117" s="33"/>
      <c r="P117" s="33"/>
      <c r="Q117" s="33"/>
      <c r="R117" s="33"/>
      <c r="S117" s="33"/>
      <c r="T117" s="33"/>
      <c r="U117" s="34"/>
    </row>
    <row r="118" spans="1:21" x14ac:dyDescent="0.25">
      <c r="A118" s="22" t="s">
        <v>173</v>
      </c>
      <c r="B118" s="32"/>
      <c r="C118" s="33"/>
      <c r="D118" s="33"/>
      <c r="E118" s="33"/>
      <c r="F118" s="33"/>
      <c r="G118" s="33"/>
      <c r="H118" s="33"/>
      <c r="I118" s="33"/>
      <c r="J118" s="34"/>
      <c r="K118" s="32"/>
      <c r="L118" s="33"/>
      <c r="M118" s="33"/>
      <c r="N118" s="33"/>
      <c r="O118" s="33"/>
      <c r="P118" s="33"/>
      <c r="Q118" s="33"/>
      <c r="R118" s="33"/>
      <c r="S118" s="33"/>
      <c r="T118" s="33"/>
      <c r="U118" s="34"/>
    </row>
    <row r="119" spans="1:21" x14ac:dyDescent="0.25">
      <c r="A119" s="25" t="s">
        <v>202</v>
      </c>
      <c r="B119" s="14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15">
        <v>0</v>
      </c>
      <c r="K119" s="14">
        <v>0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15">
        <v>0</v>
      </c>
    </row>
    <row r="120" spans="1:21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6" t="s">
        <v>206</v>
      </c>
      <c r="I120" s="6" t="s">
        <v>206</v>
      </c>
      <c r="J120" s="15" t="s">
        <v>206</v>
      </c>
      <c r="K120" s="14" t="s">
        <v>206</v>
      </c>
      <c r="L120" s="6" t="s">
        <v>206</v>
      </c>
      <c r="M120" s="6" t="s">
        <v>206</v>
      </c>
      <c r="N120" s="6" t="s">
        <v>206</v>
      </c>
      <c r="O120" s="6" t="s">
        <v>206</v>
      </c>
      <c r="P120" s="6" t="s">
        <v>206</v>
      </c>
      <c r="Q120" s="6" t="s">
        <v>206</v>
      </c>
      <c r="R120" s="6" t="s">
        <v>206</v>
      </c>
      <c r="S120" s="6" t="s">
        <v>206</v>
      </c>
      <c r="T120" s="6" t="s">
        <v>206</v>
      </c>
      <c r="U120" s="15" t="s">
        <v>206</v>
      </c>
    </row>
    <row r="121" spans="1:21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6" t="s">
        <v>206</v>
      </c>
      <c r="I121" s="6" t="s">
        <v>206</v>
      </c>
      <c r="J121" s="15" t="s">
        <v>206</v>
      </c>
      <c r="K121" s="14" t="s">
        <v>206</v>
      </c>
      <c r="L121" s="6" t="s">
        <v>206</v>
      </c>
      <c r="M121" s="6" t="s">
        <v>206</v>
      </c>
      <c r="N121" s="6" t="s">
        <v>206</v>
      </c>
      <c r="O121" s="6" t="s">
        <v>206</v>
      </c>
      <c r="P121" s="6" t="s">
        <v>206</v>
      </c>
      <c r="Q121" s="6" t="s">
        <v>206</v>
      </c>
      <c r="R121" s="6" t="s">
        <v>206</v>
      </c>
      <c r="S121" s="6" t="s">
        <v>206</v>
      </c>
      <c r="T121" s="6" t="s">
        <v>206</v>
      </c>
      <c r="U121" s="15" t="s">
        <v>206</v>
      </c>
    </row>
    <row r="122" spans="1:21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6" t="s">
        <v>206</v>
      </c>
      <c r="I122" s="6" t="s">
        <v>206</v>
      </c>
      <c r="J122" s="15" t="s">
        <v>206</v>
      </c>
      <c r="K122" s="14" t="s">
        <v>206</v>
      </c>
      <c r="L122" s="6" t="s">
        <v>206</v>
      </c>
      <c r="M122" s="6" t="s">
        <v>206</v>
      </c>
      <c r="N122" s="6" t="s">
        <v>206</v>
      </c>
      <c r="O122" s="6" t="s">
        <v>206</v>
      </c>
      <c r="P122" s="6" t="s">
        <v>206</v>
      </c>
      <c r="Q122" s="6" t="s">
        <v>206</v>
      </c>
      <c r="R122" s="6" t="s">
        <v>206</v>
      </c>
      <c r="S122" s="6" t="s">
        <v>206</v>
      </c>
      <c r="T122" s="6" t="s">
        <v>206</v>
      </c>
      <c r="U122" s="15" t="s">
        <v>206</v>
      </c>
    </row>
    <row r="123" spans="1:21" x14ac:dyDescent="0.25">
      <c r="A123" s="22" t="s">
        <v>157</v>
      </c>
      <c r="B123" s="12">
        <f t="shared" ref="B123:J123" si="30">SUM(B119:B122)</f>
        <v>0</v>
      </c>
      <c r="C123" s="5">
        <f t="shared" si="30"/>
        <v>0</v>
      </c>
      <c r="D123" s="5">
        <f t="shared" si="30"/>
        <v>0</v>
      </c>
      <c r="E123" s="5">
        <f t="shared" si="30"/>
        <v>0</v>
      </c>
      <c r="F123" s="5">
        <f t="shared" si="30"/>
        <v>0</v>
      </c>
      <c r="G123" s="5">
        <f t="shared" si="30"/>
        <v>0</v>
      </c>
      <c r="H123" s="5">
        <f t="shared" si="30"/>
        <v>0</v>
      </c>
      <c r="I123" s="5">
        <f t="shared" si="30"/>
        <v>0</v>
      </c>
      <c r="J123" s="13">
        <f t="shared" si="30"/>
        <v>0</v>
      </c>
      <c r="K123" s="12">
        <f t="shared" ref="K123:U123" si="31">SUM(K119:K122)</f>
        <v>0</v>
      </c>
      <c r="L123" s="5">
        <f t="shared" si="31"/>
        <v>0</v>
      </c>
      <c r="M123" s="5">
        <f t="shared" si="31"/>
        <v>0</v>
      </c>
      <c r="N123" s="5">
        <f t="shared" si="31"/>
        <v>0</v>
      </c>
      <c r="O123" s="5">
        <f t="shared" si="31"/>
        <v>0</v>
      </c>
      <c r="P123" s="5">
        <f t="shared" si="31"/>
        <v>0</v>
      </c>
      <c r="Q123" s="5">
        <f t="shared" si="31"/>
        <v>0</v>
      </c>
      <c r="R123" s="5">
        <f t="shared" si="31"/>
        <v>0</v>
      </c>
      <c r="S123" s="5">
        <f t="shared" si="31"/>
        <v>0</v>
      </c>
      <c r="T123" s="5">
        <f t="shared" si="31"/>
        <v>0</v>
      </c>
      <c r="U123" s="13">
        <f t="shared" si="31"/>
        <v>0</v>
      </c>
    </row>
    <row r="124" spans="1:21" x14ac:dyDescent="0.25">
      <c r="A124" s="24"/>
      <c r="B124" s="32"/>
      <c r="C124" s="33"/>
      <c r="D124" s="33"/>
      <c r="E124" s="33"/>
      <c r="F124" s="33"/>
      <c r="G124" s="33"/>
      <c r="H124" s="33"/>
      <c r="I124" s="33"/>
      <c r="J124" s="34"/>
      <c r="K124" s="32"/>
      <c r="L124" s="33"/>
      <c r="M124" s="33"/>
      <c r="N124" s="33"/>
      <c r="O124" s="33"/>
      <c r="P124" s="33"/>
      <c r="Q124" s="33"/>
      <c r="R124" s="33"/>
      <c r="S124" s="33"/>
      <c r="T124" s="33"/>
      <c r="U124" s="34"/>
    </row>
    <row r="125" spans="1:21" x14ac:dyDescent="0.25">
      <c r="A125" s="22" t="s">
        <v>175</v>
      </c>
      <c r="B125" s="32"/>
      <c r="C125" s="33"/>
      <c r="D125" s="33"/>
      <c r="E125" s="33"/>
      <c r="F125" s="33"/>
      <c r="G125" s="33"/>
      <c r="H125" s="33"/>
      <c r="I125" s="33"/>
      <c r="J125" s="34"/>
      <c r="K125" s="32"/>
      <c r="L125" s="33"/>
      <c r="M125" s="33"/>
      <c r="N125" s="33"/>
      <c r="O125" s="33"/>
      <c r="P125" s="33"/>
      <c r="Q125" s="33"/>
      <c r="R125" s="33"/>
      <c r="S125" s="33"/>
      <c r="T125" s="33"/>
      <c r="U125" s="34"/>
    </row>
    <row r="126" spans="1:21" x14ac:dyDescent="0.25">
      <c r="A126" s="25" t="s">
        <v>202</v>
      </c>
      <c r="B126" s="14">
        <v>0</v>
      </c>
      <c r="C126" s="6">
        <v>0</v>
      </c>
      <c r="D126" s="6">
        <v>0</v>
      </c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15">
        <v>0</v>
      </c>
      <c r="K126" s="14">
        <v>0</v>
      </c>
      <c r="L126" s="6">
        <v>0</v>
      </c>
      <c r="M126" s="6">
        <v>0</v>
      </c>
      <c r="N126" s="6">
        <v>0</v>
      </c>
      <c r="O126" s="6">
        <v>0</v>
      </c>
      <c r="P126" s="6">
        <v>0</v>
      </c>
      <c r="Q126" s="6">
        <v>0</v>
      </c>
      <c r="R126" s="6">
        <v>0</v>
      </c>
      <c r="S126" s="6">
        <v>0</v>
      </c>
      <c r="T126" s="6">
        <v>0</v>
      </c>
      <c r="U126" s="15">
        <v>0</v>
      </c>
    </row>
    <row r="127" spans="1:21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6" t="s">
        <v>206</v>
      </c>
      <c r="I127" s="6" t="s">
        <v>206</v>
      </c>
      <c r="J127" s="15" t="s">
        <v>206</v>
      </c>
      <c r="K127" s="14" t="s">
        <v>206</v>
      </c>
      <c r="L127" s="6" t="s">
        <v>206</v>
      </c>
      <c r="M127" s="6" t="s">
        <v>206</v>
      </c>
      <c r="N127" s="6" t="s">
        <v>206</v>
      </c>
      <c r="O127" s="6" t="s">
        <v>206</v>
      </c>
      <c r="P127" s="6" t="s">
        <v>206</v>
      </c>
      <c r="Q127" s="6" t="s">
        <v>206</v>
      </c>
      <c r="R127" s="6" t="s">
        <v>206</v>
      </c>
      <c r="S127" s="6" t="s">
        <v>206</v>
      </c>
      <c r="T127" s="6" t="s">
        <v>206</v>
      </c>
      <c r="U127" s="15" t="s">
        <v>206</v>
      </c>
    </row>
    <row r="128" spans="1:21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6" t="s">
        <v>206</v>
      </c>
      <c r="I128" s="6" t="s">
        <v>206</v>
      </c>
      <c r="J128" s="15" t="s">
        <v>206</v>
      </c>
      <c r="K128" s="14" t="s">
        <v>206</v>
      </c>
      <c r="L128" s="6" t="s">
        <v>206</v>
      </c>
      <c r="M128" s="6" t="s">
        <v>206</v>
      </c>
      <c r="N128" s="6" t="s">
        <v>206</v>
      </c>
      <c r="O128" s="6" t="s">
        <v>206</v>
      </c>
      <c r="P128" s="6" t="s">
        <v>206</v>
      </c>
      <c r="Q128" s="6" t="s">
        <v>206</v>
      </c>
      <c r="R128" s="6" t="s">
        <v>206</v>
      </c>
      <c r="S128" s="6" t="s">
        <v>206</v>
      </c>
      <c r="T128" s="6" t="s">
        <v>206</v>
      </c>
      <c r="U128" s="15" t="s">
        <v>206</v>
      </c>
    </row>
    <row r="129" spans="1:21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6" t="s">
        <v>206</v>
      </c>
      <c r="I129" s="6" t="s">
        <v>206</v>
      </c>
      <c r="J129" s="15" t="s">
        <v>206</v>
      </c>
      <c r="K129" s="14" t="s">
        <v>206</v>
      </c>
      <c r="L129" s="6" t="s">
        <v>206</v>
      </c>
      <c r="M129" s="6" t="s">
        <v>206</v>
      </c>
      <c r="N129" s="6" t="s">
        <v>206</v>
      </c>
      <c r="O129" s="6" t="s">
        <v>206</v>
      </c>
      <c r="P129" s="6" t="s">
        <v>206</v>
      </c>
      <c r="Q129" s="6" t="s">
        <v>206</v>
      </c>
      <c r="R129" s="6" t="s">
        <v>206</v>
      </c>
      <c r="S129" s="6" t="s">
        <v>206</v>
      </c>
      <c r="T129" s="6" t="s">
        <v>206</v>
      </c>
      <c r="U129" s="15" t="s">
        <v>206</v>
      </c>
    </row>
    <row r="130" spans="1:21" x14ac:dyDescent="0.25">
      <c r="A130" s="22" t="s">
        <v>157</v>
      </c>
      <c r="B130" s="12">
        <f t="shared" ref="B130:J130" si="32">SUM(B126:B129)</f>
        <v>0</v>
      </c>
      <c r="C130" s="5">
        <f t="shared" si="32"/>
        <v>0</v>
      </c>
      <c r="D130" s="5">
        <f t="shared" si="32"/>
        <v>0</v>
      </c>
      <c r="E130" s="5">
        <f t="shared" si="32"/>
        <v>0</v>
      </c>
      <c r="F130" s="5">
        <f t="shared" si="32"/>
        <v>0</v>
      </c>
      <c r="G130" s="5">
        <f t="shared" si="32"/>
        <v>0</v>
      </c>
      <c r="H130" s="5">
        <f t="shared" si="32"/>
        <v>0</v>
      </c>
      <c r="I130" s="5">
        <f t="shared" si="32"/>
        <v>0</v>
      </c>
      <c r="J130" s="13">
        <f t="shared" si="32"/>
        <v>0</v>
      </c>
      <c r="K130" s="12">
        <f t="shared" ref="K130:U130" si="33">SUM(K126:K129)</f>
        <v>0</v>
      </c>
      <c r="L130" s="5">
        <f t="shared" si="33"/>
        <v>0</v>
      </c>
      <c r="M130" s="5">
        <f t="shared" si="33"/>
        <v>0</v>
      </c>
      <c r="N130" s="5">
        <f t="shared" si="33"/>
        <v>0</v>
      </c>
      <c r="O130" s="5">
        <f t="shared" si="33"/>
        <v>0</v>
      </c>
      <c r="P130" s="5">
        <f t="shared" si="33"/>
        <v>0</v>
      </c>
      <c r="Q130" s="5">
        <f t="shared" si="33"/>
        <v>0</v>
      </c>
      <c r="R130" s="5">
        <f t="shared" si="33"/>
        <v>0</v>
      </c>
      <c r="S130" s="5">
        <f t="shared" si="33"/>
        <v>0</v>
      </c>
      <c r="T130" s="5">
        <f t="shared" si="33"/>
        <v>0</v>
      </c>
      <c r="U130" s="13">
        <f t="shared" si="33"/>
        <v>0</v>
      </c>
    </row>
    <row r="131" spans="1:21" x14ac:dyDescent="0.25">
      <c r="A131" s="24"/>
      <c r="B131" s="32"/>
      <c r="C131" s="33"/>
      <c r="D131" s="33"/>
      <c r="E131" s="33"/>
      <c r="F131" s="33"/>
      <c r="G131" s="33"/>
      <c r="H131" s="33"/>
      <c r="I131" s="33"/>
      <c r="J131" s="34"/>
      <c r="K131" s="32"/>
      <c r="L131" s="33"/>
      <c r="M131" s="33"/>
      <c r="N131" s="33"/>
      <c r="O131" s="33"/>
      <c r="P131" s="33"/>
      <c r="Q131" s="33"/>
      <c r="R131" s="33"/>
      <c r="S131" s="33"/>
      <c r="T131" s="33"/>
      <c r="U131" s="34"/>
    </row>
    <row r="132" spans="1:21" x14ac:dyDescent="0.25">
      <c r="A132" s="22" t="s">
        <v>174</v>
      </c>
      <c r="B132" s="32"/>
      <c r="C132" s="33"/>
      <c r="D132" s="33"/>
      <c r="E132" s="33"/>
      <c r="F132" s="33"/>
      <c r="G132" s="33"/>
      <c r="H132" s="33"/>
      <c r="I132" s="33"/>
      <c r="J132" s="34"/>
      <c r="K132" s="32"/>
      <c r="L132" s="33"/>
      <c r="M132" s="33"/>
      <c r="N132" s="33"/>
      <c r="O132" s="33"/>
      <c r="P132" s="33"/>
      <c r="Q132" s="33"/>
      <c r="R132" s="33"/>
      <c r="S132" s="33"/>
      <c r="T132" s="33"/>
      <c r="U132" s="34"/>
    </row>
    <row r="133" spans="1:21" x14ac:dyDescent="0.25">
      <c r="A133" s="25" t="s">
        <v>202</v>
      </c>
      <c r="B133" s="14">
        <v>0</v>
      </c>
      <c r="C133" s="6">
        <v>0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15">
        <v>0</v>
      </c>
      <c r="K133" s="14">
        <v>0</v>
      </c>
      <c r="L133" s="6">
        <v>0</v>
      </c>
      <c r="M133" s="6">
        <v>0</v>
      </c>
      <c r="N133" s="6">
        <v>0</v>
      </c>
      <c r="O133" s="6">
        <v>0</v>
      </c>
      <c r="P133" s="6">
        <v>0</v>
      </c>
      <c r="Q133" s="6">
        <v>0</v>
      </c>
      <c r="R133" s="6">
        <v>0</v>
      </c>
      <c r="S133" s="6">
        <v>0</v>
      </c>
      <c r="T133" s="6">
        <v>0</v>
      </c>
      <c r="U133" s="15">
        <v>0</v>
      </c>
    </row>
    <row r="134" spans="1:21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6" t="s">
        <v>206</v>
      </c>
      <c r="I134" s="6" t="s">
        <v>206</v>
      </c>
      <c r="J134" s="15" t="s">
        <v>206</v>
      </c>
      <c r="K134" s="14" t="s">
        <v>206</v>
      </c>
      <c r="L134" s="6" t="s">
        <v>206</v>
      </c>
      <c r="M134" s="6" t="s">
        <v>206</v>
      </c>
      <c r="N134" s="6" t="s">
        <v>206</v>
      </c>
      <c r="O134" s="6" t="s">
        <v>206</v>
      </c>
      <c r="P134" s="6" t="s">
        <v>206</v>
      </c>
      <c r="Q134" s="6" t="s">
        <v>206</v>
      </c>
      <c r="R134" s="6" t="s">
        <v>206</v>
      </c>
      <c r="S134" s="6" t="s">
        <v>206</v>
      </c>
      <c r="T134" s="6" t="s">
        <v>206</v>
      </c>
      <c r="U134" s="15" t="s">
        <v>206</v>
      </c>
    </row>
    <row r="135" spans="1:21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6" t="s">
        <v>206</v>
      </c>
      <c r="I135" s="6" t="s">
        <v>206</v>
      </c>
      <c r="J135" s="15" t="s">
        <v>206</v>
      </c>
      <c r="K135" s="14" t="s">
        <v>206</v>
      </c>
      <c r="L135" s="6" t="s">
        <v>206</v>
      </c>
      <c r="M135" s="6" t="s">
        <v>206</v>
      </c>
      <c r="N135" s="6" t="s">
        <v>206</v>
      </c>
      <c r="O135" s="6" t="s">
        <v>206</v>
      </c>
      <c r="P135" s="6" t="s">
        <v>206</v>
      </c>
      <c r="Q135" s="6" t="s">
        <v>206</v>
      </c>
      <c r="R135" s="6" t="s">
        <v>206</v>
      </c>
      <c r="S135" s="6" t="s">
        <v>206</v>
      </c>
      <c r="T135" s="6" t="s">
        <v>206</v>
      </c>
      <c r="U135" s="15" t="s">
        <v>206</v>
      </c>
    </row>
    <row r="136" spans="1:21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6" t="s">
        <v>206</v>
      </c>
      <c r="I136" s="6" t="s">
        <v>206</v>
      </c>
      <c r="J136" s="15" t="s">
        <v>206</v>
      </c>
      <c r="K136" s="14" t="s">
        <v>206</v>
      </c>
      <c r="L136" s="6" t="s">
        <v>206</v>
      </c>
      <c r="M136" s="6" t="s">
        <v>206</v>
      </c>
      <c r="N136" s="6" t="s">
        <v>206</v>
      </c>
      <c r="O136" s="6" t="s">
        <v>206</v>
      </c>
      <c r="P136" s="6" t="s">
        <v>206</v>
      </c>
      <c r="Q136" s="6" t="s">
        <v>206</v>
      </c>
      <c r="R136" s="6" t="s">
        <v>206</v>
      </c>
      <c r="S136" s="6" t="s">
        <v>206</v>
      </c>
      <c r="T136" s="6" t="s">
        <v>206</v>
      </c>
      <c r="U136" s="15" t="s">
        <v>206</v>
      </c>
    </row>
    <row r="137" spans="1:21" x14ac:dyDescent="0.25">
      <c r="A137" s="22" t="s">
        <v>157</v>
      </c>
      <c r="B137" s="12">
        <f t="shared" ref="B137:J137" si="34">SUM(B133:B136)</f>
        <v>0</v>
      </c>
      <c r="C137" s="5">
        <f t="shared" si="34"/>
        <v>0</v>
      </c>
      <c r="D137" s="5">
        <f t="shared" si="34"/>
        <v>0</v>
      </c>
      <c r="E137" s="5">
        <f t="shared" si="34"/>
        <v>0</v>
      </c>
      <c r="F137" s="5">
        <f t="shared" si="34"/>
        <v>0</v>
      </c>
      <c r="G137" s="5">
        <f t="shared" si="34"/>
        <v>0</v>
      </c>
      <c r="H137" s="5">
        <f t="shared" si="34"/>
        <v>0</v>
      </c>
      <c r="I137" s="5">
        <f t="shared" si="34"/>
        <v>0</v>
      </c>
      <c r="J137" s="13">
        <f t="shared" si="34"/>
        <v>0</v>
      </c>
      <c r="K137" s="12">
        <f t="shared" ref="K137:U137" si="35">SUM(K133:K136)</f>
        <v>0</v>
      </c>
      <c r="L137" s="5">
        <f t="shared" si="35"/>
        <v>0</v>
      </c>
      <c r="M137" s="5">
        <f t="shared" si="35"/>
        <v>0</v>
      </c>
      <c r="N137" s="5">
        <f t="shared" si="35"/>
        <v>0</v>
      </c>
      <c r="O137" s="5">
        <f t="shared" si="35"/>
        <v>0</v>
      </c>
      <c r="P137" s="5">
        <f t="shared" si="35"/>
        <v>0</v>
      </c>
      <c r="Q137" s="5">
        <f t="shared" si="35"/>
        <v>0</v>
      </c>
      <c r="R137" s="5">
        <f t="shared" si="35"/>
        <v>0</v>
      </c>
      <c r="S137" s="5">
        <f t="shared" si="35"/>
        <v>0</v>
      </c>
      <c r="T137" s="5">
        <f t="shared" si="35"/>
        <v>0</v>
      </c>
      <c r="U137" s="13">
        <f t="shared" si="35"/>
        <v>0</v>
      </c>
    </row>
    <row r="138" spans="1:21" x14ac:dyDescent="0.25">
      <c r="A138" s="24"/>
      <c r="B138" s="32"/>
      <c r="C138" s="33"/>
      <c r="D138" s="33"/>
      <c r="E138" s="33"/>
      <c r="F138" s="33"/>
      <c r="G138" s="33"/>
      <c r="H138" s="33"/>
      <c r="I138" s="33"/>
      <c r="J138" s="34"/>
      <c r="K138" s="32"/>
      <c r="L138" s="33"/>
      <c r="M138" s="33"/>
      <c r="N138" s="33"/>
      <c r="O138" s="33"/>
      <c r="P138" s="33"/>
      <c r="Q138" s="33"/>
      <c r="R138" s="33"/>
      <c r="S138" s="33"/>
      <c r="T138" s="33"/>
      <c r="U138" s="34"/>
    </row>
    <row r="139" spans="1:21" x14ac:dyDescent="0.25">
      <c r="A139" s="22" t="s">
        <v>176</v>
      </c>
      <c r="B139" s="32"/>
      <c r="C139" s="33"/>
      <c r="D139" s="33"/>
      <c r="E139" s="33"/>
      <c r="F139" s="33"/>
      <c r="G139" s="33"/>
      <c r="H139" s="33"/>
      <c r="I139" s="33"/>
      <c r="J139" s="34"/>
      <c r="K139" s="32"/>
      <c r="L139" s="33"/>
      <c r="M139" s="33"/>
      <c r="N139" s="33"/>
      <c r="O139" s="33"/>
      <c r="P139" s="33"/>
      <c r="Q139" s="33"/>
      <c r="R139" s="33"/>
      <c r="S139" s="33"/>
      <c r="T139" s="33"/>
      <c r="U139" s="34"/>
    </row>
    <row r="140" spans="1:21" x14ac:dyDescent="0.25">
      <c r="A140" s="25" t="s">
        <v>202</v>
      </c>
      <c r="B140" s="14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15">
        <v>0</v>
      </c>
      <c r="K140" s="14">
        <v>0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15">
        <v>0</v>
      </c>
    </row>
    <row r="141" spans="1:21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6" t="s">
        <v>206</v>
      </c>
      <c r="I141" s="6" t="s">
        <v>206</v>
      </c>
      <c r="J141" s="15" t="s">
        <v>206</v>
      </c>
      <c r="K141" s="14" t="s">
        <v>206</v>
      </c>
      <c r="L141" s="6" t="s">
        <v>206</v>
      </c>
      <c r="M141" s="6" t="s">
        <v>206</v>
      </c>
      <c r="N141" s="6" t="s">
        <v>206</v>
      </c>
      <c r="O141" s="6" t="s">
        <v>206</v>
      </c>
      <c r="P141" s="6" t="s">
        <v>206</v>
      </c>
      <c r="Q141" s="6" t="s">
        <v>206</v>
      </c>
      <c r="R141" s="6" t="s">
        <v>206</v>
      </c>
      <c r="S141" s="6" t="s">
        <v>206</v>
      </c>
      <c r="T141" s="6" t="s">
        <v>206</v>
      </c>
      <c r="U141" s="15" t="s">
        <v>206</v>
      </c>
    </row>
    <row r="142" spans="1:21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6" t="s">
        <v>206</v>
      </c>
      <c r="I142" s="6" t="s">
        <v>206</v>
      </c>
      <c r="J142" s="15" t="s">
        <v>206</v>
      </c>
      <c r="K142" s="14" t="s">
        <v>206</v>
      </c>
      <c r="L142" s="6" t="s">
        <v>206</v>
      </c>
      <c r="M142" s="6" t="s">
        <v>206</v>
      </c>
      <c r="N142" s="6" t="s">
        <v>206</v>
      </c>
      <c r="O142" s="6" t="s">
        <v>206</v>
      </c>
      <c r="P142" s="6" t="s">
        <v>206</v>
      </c>
      <c r="Q142" s="6" t="s">
        <v>206</v>
      </c>
      <c r="R142" s="6" t="s">
        <v>206</v>
      </c>
      <c r="S142" s="6" t="s">
        <v>206</v>
      </c>
      <c r="T142" s="6" t="s">
        <v>206</v>
      </c>
      <c r="U142" s="15" t="s">
        <v>206</v>
      </c>
    </row>
    <row r="143" spans="1:21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6" t="s">
        <v>206</v>
      </c>
      <c r="I143" s="6" t="s">
        <v>206</v>
      </c>
      <c r="J143" s="15" t="s">
        <v>206</v>
      </c>
      <c r="K143" s="14" t="s">
        <v>206</v>
      </c>
      <c r="L143" s="6" t="s">
        <v>206</v>
      </c>
      <c r="M143" s="6" t="s">
        <v>206</v>
      </c>
      <c r="N143" s="6" t="s">
        <v>206</v>
      </c>
      <c r="O143" s="6" t="s">
        <v>206</v>
      </c>
      <c r="P143" s="6" t="s">
        <v>206</v>
      </c>
      <c r="Q143" s="6" t="s">
        <v>206</v>
      </c>
      <c r="R143" s="6" t="s">
        <v>206</v>
      </c>
      <c r="S143" s="6" t="s">
        <v>206</v>
      </c>
      <c r="T143" s="6" t="s">
        <v>206</v>
      </c>
      <c r="U143" s="15" t="s">
        <v>206</v>
      </c>
    </row>
    <row r="144" spans="1:21" x14ac:dyDescent="0.25">
      <c r="A144" s="22" t="s">
        <v>157</v>
      </c>
      <c r="B144" s="12">
        <f t="shared" ref="B144:J144" si="36">SUM(B140:B143)</f>
        <v>0</v>
      </c>
      <c r="C144" s="5">
        <f t="shared" si="36"/>
        <v>0</v>
      </c>
      <c r="D144" s="5">
        <f t="shared" si="36"/>
        <v>0</v>
      </c>
      <c r="E144" s="5">
        <f t="shared" si="36"/>
        <v>0</v>
      </c>
      <c r="F144" s="5">
        <f t="shared" si="36"/>
        <v>0</v>
      </c>
      <c r="G144" s="5">
        <f t="shared" si="36"/>
        <v>0</v>
      </c>
      <c r="H144" s="5">
        <f t="shared" si="36"/>
        <v>0</v>
      </c>
      <c r="I144" s="5">
        <f t="shared" si="36"/>
        <v>0</v>
      </c>
      <c r="J144" s="13">
        <f t="shared" si="36"/>
        <v>0</v>
      </c>
      <c r="K144" s="12">
        <f t="shared" ref="K144:U144" si="37">SUM(K140:K143)</f>
        <v>0</v>
      </c>
      <c r="L144" s="5">
        <f t="shared" si="37"/>
        <v>0</v>
      </c>
      <c r="M144" s="5">
        <f t="shared" si="37"/>
        <v>0</v>
      </c>
      <c r="N144" s="5">
        <f t="shared" si="37"/>
        <v>0</v>
      </c>
      <c r="O144" s="5">
        <f t="shared" si="37"/>
        <v>0</v>
      </c>
      <c r="P144" s="5">
        <f t="shared" si="37"/>
        <v>0</v>
      </c>
      <c r="Q144" s="5">
        <f t="shared" si="37"/>
        <v>0</v>
      </c>
      <c r="R144" s="5">
        <f t="shared" si="37"/>
        <v>0</v>
      </c>
      <c r="S144" s="5">
        <f t="shared" si="37"/>
        <v>0</v>
      </c>
      <c r="T144" s="5">
        <f t="shared" si="37"/>
        <v>0</v>
      </c>
      <c r="U144" s="13">
        <f t="shared" si="37"/>
        <v>0</v>
      </c>
    </row>
    <row r="145" spans="1:21" x14ac:dyDescent="0.25">
      <c r="A145" s="24"/>
      <c r="B145" s="32"/>
      <c r="C145" s="33"/>
      <c r="D145" s="33"/>
      <c r="E145" s="33"/>
      <c r="F145" s="33"/>
      <c r="G145" s="33"/>
      <c r="H145" s="33"/>
      <c r="I145" s="33"/>
      <c r="J145" s="34"/>
      <c r="K145" s="32"/>
      <c r="L145" s="33"/>
      <c r="M145" s="33"/>
      <c r="N145" s="33"/>
      <c r="O145" s="33"/>
      <c r="P145" s="33"/>
      <c r="Q145" s="33"/>
      <c r="R145" s="33"/>
      <c r="S145" s="33"/>
      <c r="T145" s="33"/>
      <c r="U145" s="34"/>
    </row>
    <row r="146" spans="1:21" x14ac:dyDescent="0.25">
      <c r="A146" s="22" t="s">
        <v>197</v>
      </c>
      <c r="B146" s="32"/>
      <c r="C146" s="33"/>
      <c r="D146" s="33"/>
      <c r="E146" s="33"/>
      <c r="F146" s="33"/>
      <c r="G146" s="33"/>
      <c r="H146" s="33"/>
      <c r="I146" s="33"/>
      <c r="J146" s="34"/>
      <c r="K146" s="32"/>
      <c r="L146" s="33"/>
      <c r="M146" s="33"/>
      <c r="N146" s="33"/>
      <c r="O146" s="33"/>
      <c r="P146" s="33"/>
      <c r="Q146" s="33"/>
      <c r="R146" s="33"/>
      <c r="S146" s="33"/>
      <c r="T146" s="33"/>
      <c r="U146" s="34"/>
    </row>
    <row r="147" spans="1:21" x14ac:dyDescent="0.25">
      <c r="A147" s="25" t="s">
        <v>202</v>
      </c>
      <c r="B147" s="14">
        <v>0</v>
      </c>
      <c r="C147" s="6">
        <v>0</v>
      </c>
      <c r="D147" s="6">
        <v>0</v>
      </c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15">
        <v>0</v>
      </c>
      <c r="K147" s="14">
        <v>0</v>
      </c>
      <c r="L147" s="6">
        <v>0</v>
      </c>
      <c r="M147" s="6">
        <v>0</v>
      </c>
      <c r="N147" s="6">
        <v>0</v>
      </c>
      <c r="O147" s="6">
        <v>0</v>
      </c>
      <c r="P147" s="6">
        <v>0</v>
      </c>
      <c r="Q147" s="6">
        <v>0</v>
      </c>
      <c r="R147" s="6">
        <v>0</v>
      </c>
      <c r="S147" s="6">
        <v>0</v>
      </c>
      <c r="T147" s="6">
        <v>0</v>
      </c>
      <c r="U147" s="15">
        <v>0</v>
      </c>
    </row>
    <row r="148" spans="1:21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6" t="s">
        <v>206</v>
      </c>
      <c r="I148" s="6" t="s">
        <v>206</v>
      </c>
      <c r="J148" s="15" t="s">
        <v>206</v>
      </c>
      <c r="K148" s="14" t="s">
        <v>206</v>
      </c>
      <c r="L148" s="6" t="s">
        <v>206</v>
      </c>
      <c r="M148" s="6" t="s">
        <v>206</v>
      </c>
      <c r="N148" s="6" t="s">
        <v>206</v>
      </c>
      <c r="O148" s="6" t="s">
        <v>206</v>
      </c>
      <c r="P148" s="6" t="s">
        <v>206</v>
      </c>
      <c r="Q148" s="6" t="s">
        <v>206</v>
      </c>
      <c r="R148" s="6" t="s">
        <v>206</v>
      </c>
      <c r="S148" s="6" t="s">
        <v>206</v>
      </c>
      <c r="T148" s="6" t="s">
        <v>206</v>
      </c>
      <c r="U148" s="15" t="s">
        <v>206</v>
      </c>
    </row>
    <row r="149" spans="1:21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6" t="s">
        <v>206</v>
      </c>
      <c r="I149" s="6" t="s">
        <v>206</v>
      </c>
      <c r="J149" s="15" t="s">
        <v>206</v>
      </c>
      <c r="K149" s="14" t="s">
        <v>206</v>
      </c>
      <c r="L149" s="6" t="s">
        <v>206</v>
      </c>
      <c r="M149" s="6" t="s">
        <v>206</v>
      </c>
      <c r="N149" s="6" t="s">
        <v>206</v>
      </c>
      <c r="O149" s="6" t="s">
        <v>206</v>
      </c>
      <c r="P149" s="6" t="s">
        <v>206</v>
      </c>
      <c r="Q149" s="6" t="s">
        <v>206</v>
      </c>
      <c r="R149" s="6" t="s">
        <v>206</v>
      </c>
      <c r="S149" s="6" t="s">
        <v>206</v>
      </c>
      <c r="T149" s="6" t="s">
        <v>206</v>
      </c>
      <c r="U149" s="15" t="s">
        <v>206</v>
      </c>
    </row>
    <row r="150" spans="1:21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6" t="s">
        <v>206</v>
      </c>
      <c r="I150" s="6" t="s">
        <v>206</v>
      </c>
      <c r="J150" s="15" t="s">
        <v>206</v>
      </c>
      <c r="K150" s="14" t="s">
        <v>206</v>
      </c>
      <c r="L150" s="6" t="s">
        <v>206</v>
      </c>
      <c r="M150" s="6" t="s">
        <v>206</v>
      </c>
      <c r="N150" s="6" t="s">
        <v>206</v>
      </c>
      <c r="O150" s="6" t="s">
        <v>206</v>
      </c>
      <c r="P150" s="6" t="s">
        <v>206</v>
      </c>
      <c r="Q150" s="6" t="s">
        <v>206</v>
      </c>
      <c r="R150" s="6" t="s">
        <v>206</v>
      </c>
      <c r="S150" s="6" t="s">
        <v>206</v>
      </c>
      <c r="T150" s="6" t="s">
        <v>206</v>
      </c>
      <c r="U150" s="15" t="s">
        <v>206</v>
      </c>
    </row>
    <row r="151" spans="1:21" x14ac:dyDescent="0.25">
      <c r="A151" s="22" t="s">
        <v>157</v>
      </c>
      <c r="B151" s="32"/>
      <c r="C151" s="33"/>
      <c r="D151" s="33"/>
      <c r="E151" s="33"/>
      <c r="F151" s="33"/>
      <c r="G151" s="33"/>
      <c r="H151" s="33"/>
      <c r="I151" s="33"/>
      <c r="J151" s="34"/>
      <c r="K151" s="32"/>
      <c r="L151" s="33"/>
      <c r="M151" s="33"/>
      <c r="N151" s="33"/>
      <c r="O151" s="33"/>
      <c r="P151" s="33"/>
      <c r="Q151" s="33"/>
      <c r="R151" s="33"/>
      <c r="S151" s="33"/>
      <c r="T151" s="33"/>
      <c r="U151" s="34"/>
    </row>
    <row r="152" spans="1:21" x14ac:dyDescent="0.25">
      <c r="A152" s="22"/>
      <c r="B152" s="32"/>
      <c r="C152" s="33"/>
      <c r="D152" s="33"/>
      <c r="E152" s="33"/>
      <c r="F152" s="33"/>
      <c r="G152" s="33"/>
      <c r="H152" s="33"/>
      <c r="I152" s="33"/>
      <c r="J152" s="34"/>
      <c r="K152" s="32"/>
      <c r="L152" s="33"/>
      <c r="M152" s="33"/>
      <c r="N152" s="33"/>
      <c r="O152" s="33"/>
      <c r="P152" s="33"/>
      <c r="Q152" s="33"/>
      <c r="R152" s="33"/>
      <c r="S152" s="33"/>
      <c r="T152" s="33"/>
      <c r="U152" s="34"/>
    </row>
    <row r="153" spans="1:21" x14ac:dyDescent="0.25">
      <c r="A153" s="22" t="s">
        <v>177</v>
      </c>
      <c r="B153" s="32"/>
      <c r="C153" s="33"/>
      <c r="D153" s="33"/>
      <c r="E153" s="33"/>
      <c r="F153" s="33"/>
      <c r="G153" s="33"/>
      <c r="H153" s="33"/>
      <c r="I153" s="33"/>
      <c r="J153" s="34"/>
      <c r="K153" s="32"/>
      <c r="L153" s="33"/>
      <c r="M153" s="33"/>
      <c r="N153" s="33"/>
      <c r="O153" s="33"/>
      <c r="P153" s="33"/>
      <c r="Q153" s="33"/>
      <c r="R153" s="33"/>
      <c r="S153" s="33"/>
      <c r="T153" s="33"/>
      <c r="U153" s="34"/>
    </row>
    <row r="154" spans="1:21" x14ac:dyDescent="0.25">
      <c r="A154" s="25" t="s">
        <v>202</v>
      </c>
      <c r="B154" s="14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15">
        <v>0</v>
      </c>
      <c r="K154" s="14">
        <v>0</v>
      </c>
      <c r="L154" s="6">
        <v>0</v>
      </c>
      <c r="M154" s="6">
        <v>0</v>
      </c>
      <c r="N154" s="6">
        <v>0</v>
      </c>
      <c r="O154" s="6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15">
        <v>0</v>
      </c>
    </row>
    <row r="155" spans="1:21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6" t="s">
        <v>206</v>
      </c>
      <c r="I155" s="6" t="s">
        <v>206</v>
      </c>
      <c r="J155" s="15" t="s">
        <v>206</v>
      </c>
      <c r="K155" s="14" t="s">
        <v>206</v>
      </c>
      <c r="L155" s="6" t="s">
        <v>206</v>
      </c>
      <c r="M155" s="6" t="s">
        <v>206</v>
      </c>
      <c r="N155" s="6" t="s">
        <v>206</v>
      </c>
      <c r="O155" s="6" t="s">
        <v>206</v>
      </c>
      <c r="P155" s="6" t="s">
        <v>206</v>
      </c>
      <c r="Q155" s="6" t="s">
        <v>206</v>
      </c>
      <c r="R155" s="6" t="s">
        <v>206</v>
      </c>
      <c r="S155" s="6" t="s">
        <v>206</v>
      </c>
      <c r="T155" s="6" t="s">
        <v>206</v>
      </c>
      <c r="U155" s="15" t="s">
        <v>206</v>
      </c>
    </row>
    <row r="156" spans="1:21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6" t="s">
        <v>206</v>
      </c>
      <c r="I156" s="6" t="s">
        <v>206</v>
      </c>
      <c r="J156" s="15" t="s">
        <v>206</v>
      </c>
      <c r="K156" s="14" t="s">
        <v>206</v>
      </c>
      <c r="L156" s="6" t="s">
        <v>206</v>
      </c>
      <c r="M156" s="6" t="s">
        <v>206</v>
      </c>
      <c r="N156" s="6" t="s">
        <v>206</v>
      </c>
      <c r="O156" s="6" t="s">
        <v>206</v>
      </c>
      <c r="P156" s="6" t="s">
        <v>206</v>
      </c>
      <c r="Q156" s="6" t="s">
        <v>206</v>
      </c>
      <c r="R156" s="6" t="s">
        <v>206</v>
      </c>
      <c r="S156" s="6" t="s">
        <v>206</v>
      </c>
      <c r="T156" s="6" t="s">
        <v>206</v>
      </c>
      <c r="U156" s="15" t="s">
        <v>206</v>
      </c>
    </row>
    <row r="157" spans="1:21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6" t="s">
        <v>206</v>
      </c>
      <c r="I157" s="6" t="s">
        <v>206</v>
      </c>
      <c r="J157" s="15" t="s">
        <v>206</v>
      </c>
      <c r="K157" s="14" t="s">
        <v>206</v>
      </c>
      <c r="L157" s="6" t="s">
        <v>206</v>
      </c>
      <c r="M157" s="6" t="s">
        <v>206</v>
      </c>
      <c r="N157" s="6" t="s">
        <v>206</v>
      </c>
      <c r="O157" s="6" t="s">
        <v>206</v>
      </c>
      <c r="P157" s="6" t="s">
        <v>206</v>
      </c>
      <c r="Q157" s="6" t="s">
        <v>206</v>
      </c>
      <c r="R157" s="6" t="s">
        <v>206</v>
      </c>
      <c r="S157" s="6" t="s">
        <v>206</v>
      </c>
      <c r="T157" s="6" t="s">
        <v>206</v>
      </c>
      <c r="U157" s="15" t="s">
        <v>206</v>
      </c>
    </row>
    <row r="158" spans="1:21" x14ac:dyDescent="0.25">
      <c r="A158" s="22" t="s">
        <v>157</v>
      </c>
      <c r="B158" s="12">
        <f t="shared" ref="B158:J158" si="38">SUM(B154:B157)</f>
        <v>0</v>
      </c>
      <c r="C158" s="5">
        <f t="shared" si="38"/>
        <v>0</v>
      </c>
      <c r="D158" s="5">
        <f t="shared" si="38"/>
        <v>0</v>
      </c>
      <c r="E158" s="5">
        <f t="shared" si="38"/>
        <v>0</v>
      </c>
      <c r="F158" s="5">
        <f t="shared" si="38"/>
        <v>0</v>
      </c>
      <c r="G158" s="5">
        <f t="shared" si="38"/>
        <v>0</v>
      </c>
      <c r="H158" s="5">
        <f t="shared" si="38"/>
        <v>0</v>
      </c>
      <c r="I158" s="5">
        <f t="shared" si="38"/>
        <v>0</v>
      </c>
      <c r="J158" s="13">
        <f t="shared" si="38"/>
        <v>0</v>
      </c>
      <c r="K158" s="12">
        <f t="shared" ref="K158:U158" si="39">SUM(K154:K157)</f>
        <v>0</v>
      </c>
      <c r="L158" s="5">
        <f t="shared" si="39"/>
        <v>0</v>
      </c>
      <c r="M158" s="5">
        <f t="shared" si="39"/>
        <v>0</v>
      </c>
      <c r="N158" s="5">
        <f t="shared" si="39"/>
        <v>0</v>
      </c>
      <c r="O158" s="5">
        <f t="shared" si="39"/>
        <v>0</v>
      </c>
      <c r="P158" s="5">
        <f t="shared" si="39"/>
        <v>0</v>
      </c>
      <c r="Q158" s="5">
        <f t="shared" si="39"/>
        <v>0</v>
      </c>
      <c r="R158" s="5">
        <f t="shared" si="39"/>
        <v>0</v>
      </c>
      <c r="S158" s="5">
        <f t="shared" si="39"/>
        <v>0</v>
      </c>
      <c r="T158" s="5">
        <f t="shared" si="39"/>
        <v>0</v>
      </c>
      <c r="U158" s="13">
        <f t="shared" si="39"/>
        <v>0</v>
      </c>
    </row>
    <row r="159" spans="1:21" x14ac:dyDescent="0.25">
      <c r="A159" s="24"/>
      <c r="B159" s="32"/>
      <c r="C159" s="33"/>
      <c r="D159" s="33"/>
      <c r="E159" s="33"/>
      <c r="F159" s="33"/>
      <c r="G159" s="33"/>
      <c r="H159" s="33"/>
      <c r="I159" s="33"/>
      <c r="J159" s="34"/>
      <c r="K159" s="32"/>
      <c r="L159" s="33"/>
      <c r="M159" s="33"/>
      <c r="N159" s="33"/>
      <c r="O159" s="33"/>
      <c r="P159" s="33"/>
      <c r="Q159" s="33"/>
      <c r="R159" s="33"/>
      <c r="S159" s="33"/>
      <c r="T159" s="33"/>
      <c r="U159" s="34"/>
    </row>
    <row r="160" spans="1:21" x14ac:dyDescent="0.25">
      <c r="A160" s="22" t="s">
        <v>178</v>
      </c>
      <c r="B160" s="32"/>
      <c r="C160" s="33"/>
      <c r="D160" s="33"/>
      <c r="E160" s="33"/>
      <c r="F160" s="33"/>
      <c r="G160" s="33"/>
      <c r="H160" s="33"/>
      <c r="I160" s="33"/>
      <c r="J160" s="34"/>
      <c r="K160" s="32"/>
      <c r="L160" s="33"/>
      <c r="M160" s="33"/>
      <c r="N160" s="33"/>
      <c r="O160" s="33"/>
      <c r="P160" s="33"/>
      <c r="Q160" s="33"/>
      <c r="R160" s="33"/>
      <c r="S160" s="33"/>
      <c r="T160" s="33"/>
      <c r="U160" s="34"/>
    </row>
    <row r="161" spans="1:21" x14ac:dyDescent="0.25">
      <c r="A161" s="25" t="s">
        <v>202</v>
      </c>
      <c r="B161" s="14">
        <v>0</v>
      </c>
      <c r="C161" s="6">
        <v>0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15">
        <v>0</v>
      </c>
      <c r="K161" s="14">
        <v>0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15">
        <v>0</v>
      </c>
    </row>
    <row r="162" spans="1:21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6" t="s">
        <v>206</v>
      </c>
      <c r="I162" s="6" t="s">
        <v>206</v>
      </c>
      <c r="J162" s="15" t="s">
        <v>206</v>
      </c>
      <c r="K162" s="14" t="s">
        <v>206</v>
      </c>
      <c r="L162" s="6" t="s">
        <v>206</v>
      </c>
      <c r="M162" s="6" t="s">
        <v>206</v>
      </c>
      <c r="N162" s="6" t="s">
        <v>206</v>
      </c>
      <c r="O162" s="6" t="s">
        <v>206</v>
      </c>
      <c r="P162" s="6" t="s">
        <v>206</v>
      </c>
      <c r="Q162" s="6" t="s">
        <v>206</v>
      </c>
      <c r="R162" s="6" t="s">
        <v>206</v>
      </c>
      <c r="S162" s="6" t="s">
        <v>206</v>
      </c>
      <c r="T162" s="6" t="s">
        <v>206</v>
      </c>
      <c r="U162" s="15" t="s">
        <v>206</v>
      </c>
    </row>
    <row r="163" spans="1:21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6" t="s">
        <v>206</v>
      </c>
      <c r="I163" s="6" t="s">
        <v>206</v>
      </c>
      <c r="J163" s="15" t="s">
        <v>206</v>
      </c>
      <c r="K163" s="14" t="s">
        <v>206</v>
      </c>
      <c r="L163" s="6" t="s">
        <v>206</v>
      </c>
      <c r="M163" s="6" t="s">
        <v>206</v>
      </c>
      <c r="N163" s="6" t="s">
        <v>206</v>
      </c>
      <c r="O163" s="6" t="s">
        <v>206</v>
      </c>
      <c r="P163" s="6" t="s">
        <v>206</v>
      </c>
      <c r="Q163" s="6" t="s">
        <v>206</v>
      </c>
      <c r="R163" s="6" t="s">
        <v>206</v>
      </c>
      <c r="S163" s="6" t="s">
        <v>206</v>
      </c>
      <c r="T163" s="6" t="s">
        <v>206</v>
      </c>
      <c r="U163" s="15" t="s">
        <v>206</v>
      </c>
    </row>
    <row r="164" spans="1:21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6" t="s">
        <v>206</v>
      </c>
      <c r="I164" s="6" t="s">
        <v>206</v>
      </c>
      <c r="J164" s="15" t="s">
        <v>206</v>
      </c>
      <c r="K164" s="14" t="s">
        <v>206</v>
      </c>
      <c r="L164" s="6" t="s">
        <v>206</v>
      </c>
      <c r="M164" s="6" t="s">
        <v>206</v>
      </c>
      <c r="N164" s="6" t="s">
        <v>206</v>
      </c>
      <c r="O164" s="6" t="s">
        <v>206</v>
      </c>
      <c r="P164" s="6" t="s">
        <v>206</v>
      </c>
      <c r="Q164" s="6" t="s">
        <v>206</v>
      </c>
      <c r="R164" s="6" t="s">
        <v>206</v>
      </c>
      <c r="S164" s="6" t="s">
        <v>206</v>
      </c>
      <c r="T164" s="6" t="s">
        <v>206</v>
      </c>
      <c r="U164" s="15" t="s">
        <v>206</v>
      </c>
    </row>
    <row r="165" spans="1:21" x14ac:dyDescent="0.25">
      <c r="A165" s="22" t="s">
        <v>157</v>
      </c>
      <c r="B165" s="12">
        <f t="shared" ref="B165:J165" si="40">SUM(B161:B164)</f>
        <v>0</v>
      </c>
      <c r="C165" s="5">
        <f t="shared" si="40"/>
        <v>0</v>
      </c>
      <c r="D165" s="5">
        <f t="shared" si="40"/>
        <v>0</v>
      </c>
      <c r="E165" s="5">
        <f t="shared" si="40"/>
        <v>0</v>
      </c>
      <c r="F165" s="5">
        <f t="shared" si="40"/>
        <v>0</v>
      </c>
      <c r="G165" s="5">
        <f t="shared" si="40"/>
        <v>0</v>
      </c>
      <c r="H165" s="5">
        <f t="shared" si="40"/>
        <v>0</v>
      </c>
      <c r="I165" s="5">
        <f t="shared" si="40"/>
        <v>0</v>
      </c>
      <c r="J165" s="13">
        <f t="shared" si="40"/>
        <v>0</v>
      </c>
      <c r="K165" s="12">
        <f t="shared" ref="K165:U165" si="41">SUM(K161:K164)</f>
        <v>0</v>
      </c>
      <c r="L165" s="5">
        <f t="shared" si="41"/>
        <v>0</v>
      </c>
      <c r="M165" s="5">
        <f t="shared" si="41"/>
        <v>0</v>
      </c>
      <c r="N165" s="5">
        <f t="shared" si="41"/>
        <v>0</v>
      </c>
      <c r="O165" s="5">
        <f t="shared" si="41"/>
        <v>0</v>
      </c>
      <c r="P165" s="5">
        <f t="shared" si="41"/>
        <v>0</v>
      </c>
      <c r="Q165" s="5">
        <f t="shared" si="41"/>
        <v>0</v>
      </c>
      <c r="R165" s="5">
        <f t="shared" si="41"/>
        <v>0</v>
      </c>
      <c r="S165" s="5">
        <f t="shared" si="41"/>
        <v>0</v>
      </c>
      <c r="T165" s="5">
        <f t="shared" si="41"/>
        <v>0</v>
      </c>
      <c r="U165" s="13">
        <f t="shared" si="41"/>
        <v>0</v>
      </c>
    </row>
    <row r="166" spans="1:21" x14ac:dyDescent="0.25">
      <c r="A166" s="24"/>
      <c r="B166" s="32"/>
      <c r="C166" s="33"/>
      <c r="D166" s="33"/>
      <c r="E166" s="33"/>
      <c r="F166" s="33"/>
      <c r="G166" s="33"/>
      <c r="H166" s="33"/>
      <c r="I166" s="33"/>
      <c r="J166" s="34"/>
      <c r="K166" s="32"/>
      <c r="L166" s="33"/>
      <c r="M166" s="33"/>
      <c r="N166" s="33"/>
      <c r="O166" s="33"/>
      <c r="P166" s="33"/>
      <c r="Q166" s="33"/>
      <c r="R166" s="33"/>
      <c r="S166" s="33"/>
      <c r="T166" s="33"/>
      <c r="U166" s="34"/>
    </row>
    <row r="167" spans="1:21" x14ac:dyDescent="0.25">
      <c r="A167" s="22" t="s">
        <v>179</v>
      </c>
      <c r="B167" s="32"/>
      <c r="C167" s="33"/>
      <c r="D167" s="33"/>
      <c r="E167" s="33"/>
      <c r="F167" s="33"/>
      <c r="G167" s="33"/>
      <c r="H167" s="33"/>
      <c r="I167" s="33"/>
      <c r="J167" s="34"/>
      <c r="K167" s="32"/>
      <c r="L167" s="33"/>
      <c r="M167" s="33"/>
      <c r="N167" s="33"/>
      <c r="O167" s="33"/>
      <c r="P167" s="33"/>
      <c r="Q167" s="33"/>
      <c r="R167" s="33"/>
      <c r="S167" s="33"/>
      <c r="T167" s="33"/>
      <c r="U167" s="34"/>
    </row>
    <row r="168" spans="1:21" x14ac:dyDescent="0.25">
      <c r="A168" s="25" t="s">
        <v>202</v>
      </c>
      <c r="B168" s="14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15">
        <v>0</v>
      </c>
      <c r="K168" s="14">
        <v>0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  <c r="R168" s="6">
        <v>0</v>
      </c>
      <c r="S168" s="6">
        <v>0</v>
      </c>
      <c r="T168" s="6">
        <v>0</v>
      </c>
      <c r="U168" s="15">
        <v>0</v>
      </c>
    </row>
    <row r="169" spans="1:21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6" t="s">
        <v>206</v>
      </c>
      <c r="I169" s="6" t="s">
        <v>206</v>
      </c>
      <c r="J169" s="15" t="s">
        <v>206</v>
      </c>
      <c r="K169" s="14" t="s">
        <v>206</v>
      </c>
      <c r="L169" s="6" t="s">
        <v>206</v>
      </c>
      <c r="M169" s="6" t="s">
        <v>206</v>
      </c>
      <c r="N169" s="6" t="s">
        <v>206</v>
      </c>
      <c r="O169" s="6" t="s">
        <v>206</v>
      </c>
      <c r="P169" s="6" t="s">
        <v>206</v>
      </c>
      <c r="Q169" s="6" t="s">
        <v>206</v>
      </c>
      <c r="R169" s="6" t="s">
        <v>206</v>
      </c>
      <c r="S169" s="6" t="s">
        <v>206</v>
      </c>
      <c r="T169" s="6" t="s">
        <v>206</v>
      </c>
      <c r="U169" s="15" t="s">
        <v>206</v>
      </c>
    </row>
    <row r="170" spans="1:21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6" t="s">
        <v>206</v>
      </c>
      <c r="I170" s="6" t="s">
        <v>206</v>
      </c>
      <c r="J170" s="15" t="s">
        <v>206</v>
      </c>
      <c r="K170" s="14" t="s">
        <v>206</v>
      </c>
      <c r="L170" s="6" t="s">
        <v>206</v>
      </c>
      <c r="M170" s="6" t="s">
        <v>206</v>
      </c>
      <c r="N170" s="6" t="s">
        <v>206</v>
      </c>
      <c r="O170" s="6" t="s">
        <v>206</v>
      </c>
      <c r="P170" s="6" t="s">
        <v>206</v>
      </c>
      <c r="Q170" s="6" t="s">
        <v>206</v>
      </c>
      <c r="R170" s="6" t="s">
        <v>206</v>
      </c>
      <c r="S170" s="6" t="s">
        <v>206</v>
      </c>
      <c r="T170" s="6" t="s">
        <v>206</v>
      </c>
      <c r="U170" s="15" t="s">
        <v>206</v>
      </c>
    </row>
    <row r="171" spans="1:21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6" t="s">
        <v>206</v>
      </c>
      <c r="I171" s="6" t="s">
        <v>206</v>
      </c>
      <c r="J171" s="15" t="s">
        <v>206</v>
      </c>
      <c r="K171" s="14" t="s">
        <v>206</v>
      </c>
      <c r="L171" s="6" t="s">
        <v>206</v>
      </c>
      <c r="M171" s="6" t="s">
        <v>206</v>
      </c>
      <c r="N171" s="6" t="s">
        <v>206</v>
      </c>
      <c r="O171" s="6" t="s">
        <v>206</v>
      </c>
      <c r="P171" s="6" t="s">
        <v>206</v>
      </c>
      <c r="Q171" s="6" t="s">
        <v>206</v>
      </c>
      <c r="R171" s="6" t="s">
        <v>206</v>
      </c>
      <c r="S171" s="6" t="s">
        <v>206</v>
      </c>
      <c r="T171" s="6" t="s">
        <v>206</v>
      </c>
      <c r="U171" s="15" t="s">
        <v>206</v>
      </c>
    </row>
    <row r="172" spans="1:21" x14ac:dyDescent="0.25">
      <c r="A172" s="22" t="s">
        <v>157</v>
      </c>
      <c r="B172" s="12">
        <f t="shared" ref="B172:U172" si="42">SUM(B168:B171)</f>
        <v>0</v>
      </c>
      <c r="C172" s="5">
        <f t="shared" si="42"/>
        <v>0</v>
      </c>
      <c r="D172" s="5">
        <f t="shared" si="42"/>
        <v>0</v>
      </c>
      <c r="E172" s="5">
        <f t="shared" si="42"/>
        <v>0</v>
      </c>
      <c r="F172" s="5">
        <f t="shared" si="42"/>
        <v>0</v>
      </c>
      <c r="G172" s="5">
        <f t="shared" si="42"/>
        <v>0</v>
      </c>
      <c r="H172" s="5">
        <f t="shared" si="42"/>
        <v>0</v>
      </c>
      <c r="I172" s="5">
        <f t="shared" si="42"/>
        <v>0</v>
      </c>
      <c r="J172" s="13">
        <f t="shared" si="42"/>
        <v>0</v>
      </c>
      <c r="K172" s="12">
        <f t="shared" si="42"/>
        <v>0</v>
      </c>
      <c r="L172" s="5">
        <f t="shared" si="42"/>
        <v>0</v>
      </c>
      <c r="M172" s="5">
        <f t="shared" si="42"/>
        <v>0</v>
      </c>
      <c r="N172" s="5">
        <f t="shared" si="42"/>
        <v>0</v>
      </c>
      <c r="O172" s="5">
        <f t="shared" si="42"/>
        <v>0</v>
      </c>
      <c r="P172" s="5">
        <f t="shared" si="42"/>
        <v>0</v>
      </c>
      <c r="Q172" s="5">
        <f t="shared" si="42"/>
        <v>0</v>
      </c>
      <c r="R172" s="5">
        <f t="shared" si="42"/>
        <v>0</v>
      </c>
      <c r="S172" s="5">
        <f t="shared" si="42"/>
        <v>0</v>
      </c>
      <c r="T172" s="5">
        <f t="shared" si="42"/>
        <v>0</v>
      </c>
      <c r="U172" s="13">
        <f t="shared" si="42"/>
        <v>0</v>
      </c>
    </row>
    <row r="173" spans="1:21" x14ac:dyDescent="0.25">
      <c r="A173" s="24"/>
      <c r="B173" s="32"/>
      <c r="C173" s="33"/>
      <c r="D173" s="33"/>
      <c r="E173" s="33"/>
      <c r="F173" s="33"/>
      <c r="G173" s="33"/>
      <c r="H173" s="33"/>
      <c r="I173" s="33"/>
      <c r="J173" s="34"/>
      <c r="K173" s="32"/>
      <c r="L173" s="33"/>
      <c r="M173" s="33"/>
      <c r="N173" s="33"/>
      <c r="O173" s="33"/>
      <c r="P173" s="33"/>
      <c r="Q173" s="33"/>
      <c r="R173" s="33"/>
      <c r="S173" s="33"/>
      <c r="T173" s="33"/>
      <c r="U173" s="34"/>
    </row>
    <row r="174" spans="1:21" x14ac:dyDescent="0.25">
      <c r="A174" s="22" t="s">
        <v>180</v>
      </c>
      <c r="B174" s="32"/>
      <c r="C174" s="33"/>
      <c r="D174" s="33"/>
      <c r="E174" s="33"/>
      <c r="F174" s="33"/>
      <c r="G174" s="33"/>
      <c r="H174" s="33"/>
      <c r="I174" s="33"/>
      <c r="J174" s="34"/>
      <c r="K174" s="32"/>
      <c r="L174" s="33"/>
      <c r="M174" s="33"/>
      <c r="N174" s="33"/>
      <c r="O174" s="33"/>
      <c r="P174" s="33"/>
      <c r="Q174" s="33"/>
      <c r="R174" s="33"/>
      <c r="S174" s="33"/>
      <c r="T174" s="33"/>
      <c r="U174" s="34"/>
    </row>
    <row r="175" spans="1:21" x14ac:dyDescent="0.25">
      <c r="A175" s="25" t="s">
        <v>202</v>
      </c>
      <c r="B175" s="14">
        <v>0</v>
      </c>
      <c r="C175" s="6">
        <v>0</v>
      </c>
      <c r="D175" s="6">
        <v>0</v>
      </c>
      <c r="E175" s="6">
        <v>0</v>
      </c>
      <c r="F175" s="6">
        <v>0</v>
      </c>
      <c r="G175" s="6">
        <v>0</v>
      </c>
      <c r="H175" s="6">
        <v>0</v>
      </c>
      <c r="I175" s="6">
        <v>0</v>
      </c>
      <c r="J175" s="15">
        <v>0</v>
      </c>
      <c r="K175" s="14">
        <v>0</v>
      </c>
      <c r="L175" s="6">
        <v>0</v>
      </c>
      <c r="M175" s="6">
        <v>0</v>
      </c>
      <c r="N175" s="6">
        <v>0</v>
      </c>
      <c r="O175" s="6">
        <v>0</v>
      </c>
      <c r="P175" s="6">
        <v>0</v>
      </c>
      <c r="Q175" s="6">
        <v>0</v>
      </c>
      <c r="R175" s="6">
        <v>0</v>
      </c>
      <c r="S175" s="6">
        <v>0</v>
      </c>
      <c r="T175" s="6">
        <v>0</v>
      </c>
      <c r="U175" s="15">
        <v>0</v>
      </c>
    </row>
    <row r="176" spans="1:21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6" t="s">
        <v>206</v>
      </c>
      <c r="I176" s="6" t="s">
        <v>206</v>
      </c>
      <c r="J176" s="15" t="s">
        <v>206</v>
      </c>
      <c r="K176" s="14" t="s">
        <v>206</v>
      </c>
      <c r="L176" s="6" t="s">
        <v>206</v>
      </c>
      <c r="M176" s="6" t="s">
        <v>206</v>
      </c>
      <c r="N176" s="6" t="s">
        <v>206</v>
      </c>
      <c r="O176" s="6" t="s">
        <v>206</v>
      </c>
      <c r="P176" s="6" t="s">
        <v>206</v>
      </c>
      <c r="Q176" s="6" t="s">
        <v>206</v>
      </c>
      <c r="R176" s="6" t="s">
        <v>206</v>
      </c>
      <c r="S176" s="6" t="s">
        <v>206</v>
      </c>
      <c r="T176" s="6" t="s">
        <v>206</v>
      </c>
      <c r="U176" s="15" t="s">
        <v>206</v>
      </c>
    </row>
    <row r="177" spans="1:21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6" t="s">
        <v>206</v>
      </c>
      <c r="I177" s="6" t="s">
        <v>206</v>
      </c>
      <c r="J177" s="15" t="s">
        <v>206</v>
      </c>
      <c r="K177" s="14" t="s">
        <v>206</v>
      </c>
      <c r="L177" s="6" t="s">
        <v>206</v>
      </c>
      <c r="M177" s="6" t="s">
        <v>206</v>
      </c>
      <c r="N177" s="6" t="s">
        <v>206</v>
      </c>
      <c r="O177" s="6" t="s">
        <v>206</v>
      </c>
      <c r="P177" s="6" t="s">
        <v>206</v>
      </c>
      <c r="Q177" s="6" t="s">
        <v>206</v>
      </c>
      <c r="R177" s="6" t="s">
        <v>206</v>
      </c>
      <c r="S177" s="6" t="s">
        <v>206</v>
      </c>
      <c r="T177" s="6" t="s">
        <v>206</v>
      </c>
      <c r="U177" s="15" t="s">
        <v>206</v>
      </c>
    </row>
    <row r="178" spans="1:21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6" t="s">
        <v>206</v>
      </c>
      <c r="I178" s="6" t="s">
        <v>206</v>
      </c>
      <c r="J178" s="15" t="s">
        <v>206</v>
      </c>
      <c r="K178" s="14" t="s">
        <v>206</v>
      </c>
      <c r="L178" s="6" t="s">
        <v>206</v>
      </c>
      <c r="M178" s="6" t="s">
        <v>206</v>
      </c>
      <c r="N178" s="6" t="s">
        <v>206</v>
      </c>
      <c r="O178" s="6" t="s">
        <v>206</v>
      </c>
      <c r="P178" s="6" t="s">
        <v>206</v>
      </c>
      <c r="Q178" s="6" t="s">
        <v>206</v>
      </c>
      <c r="R178" s="6" t="s">
        <v>206</v>
      </c>
      <c r="S178" s="6" t="s">
        <v>206</v>
      </c>
      <c r="T178" s="6" t="s">
        <v>206</v>
      </c>
      <c r="U178" s="15" t="s">
        <v>206</v>
      </c>
    </row>
    <row r="179" spans="1:21" x14ac:dyDescent="0.25">
      <c r="A179" s="22" t="s">
        <v>157</v>
      </c>
      <c r="B179" s="12">
        <f t="shared" ref="B179:J179" si="43">SUM(B175:B178)</f>
        <v>0</v>
      </c>
      <c r="C179" s="5">
        <f t="shared" si="43"/>
        <v>0</v>
      </c>
      <c r="D179" s="5">
        <f t="shared" si="43"/>
        <v>0</v>
      </c>
      <c r="E179" s="5">
        <f t="shared" si="43"/>
        <v>0</v>
      </c>
      <c r="F179" s="5">
        <f t="shared" si="43"/>
        <v>0</v>
      </c>
      <c r="G179" s="5">
        <f t="shared" si="43"/>
        <v>0</v>
      </c>
      <c r="H179" s="5">
        <f t="shared" si="43"/>
        <v>0</v>
      </c>
      <c r="I179" s="5">
        <f t="shared" si="43"/>
        <v>0</v>
      </c>
      <c r="J179" s="13">
        <f t="shared" si="43"/>
        <v>0</v>
      </c>
      <c r="K179" s="12">
        <f t="shared" ref="K179:U179" si="44">SUM(K175:K178)</f>
        <v>0</v>
      </c>
      <c r="L179" s="5">
        <f t="shared" si="44"/>
        <v>0</v>
      </c>
      <c r="M179" s="5">
        <f t="shared" si="44"/>
        <v>0</v>
      </c>
      <c r="N179" s="5">
        <f t="shared" si="44"/>
        <v>0</v>
      </c>
      <c r="O179" s="5">
        <f t="shared" si="44"/>
        <v>0</v>
      </c>
      <c r="P179" s="5">
        <f t="shared" si="44"/>
        <v>0</v>
      </c>
      <c r="Q179" s="5">
        <f t="shared" si="44"/>
        <v>0</v>
      </c>
      <c r="R179" s="5">
        <f t="shared" si="44"/>
        <v>0</v>
      </c>
      <c r="S179" s="5">
        <f t="shared" si="44"/>
        <v>0</v>
      </c>
      <c r="T179" s="5">
        <f t="shared" si="44"/>
        <v>0</v>
      </c>
      <c r="U179" s="13">
        <f t="shared" si="44"/>
        <v>0</v>
      </c>
    </row>
    <row r="180" spans="1:21" x14ac:dyDescent="0.25">
      <c r="A180" s="24"/>
      <c r="B180" s="32"/>
      <c r="C180" s="33"/>
      <c r="D180" s="33"/>
      <c r="E180" s="33"/>
      <c r="F180" s="33"/>
      <c r="G180" s="33"/>
      <c r="H180" s="33"/>
      <c r="I180" s="33"/>
      <c r="J180" s="34"/>
      <c r="K180" s="32"/>
      <c r="L180" s="33"/>
      <c r="M180" s="33"/>
      <c r="N180" s="33"/>
      <c r="O180" s="33"/>
      <c r="P180" s="33"/>
      <c r="Q180" s="33"/>
      <c r="R180" s="33"/>
      <c r="S180" s="33"/>
      <c r="T180" s="33"/>
      <c r="U180" s="34"/>
    </row>
    <row r="181" spans="1:21" x14ac:dyDescent="0.25">
      <c r="A181" s="22" t="s">
        <v>181</v>
      </c>
      <c r="B181" s="32"/>
      <c r="C181" s="33"/>
      <c r="D181" s="33"/>
      <c r="E181" s="33"/>
      <c r="F181" s="33"/>
      <c r="G181" s="33"/>
      <c r="H181" s="33"/>
      <c r="I181" s="33"/>
      <c r="J181" s="34"/>
      <c r="K181" s="32"/>
      <c r="L181" s="33"/>
      <c r="M181" s="33"/>
      <c r="N181" s="33"/>
      <c r="O181" s="33"/>
      <c r="P181" s="33"/>
      <c r="Q181" s="33"/>
      <c r="R181" s="33"/>
      <c r="S181" s="33"/>
      <c r="T181" s="33"/>
      <c r="U181" s="34"/>
    </row>
    <row r="182" spans="1:21" x14ac:dyDescent="0.25">
      <c r="A182" s="25" t="s">
        <v>202</v>
      </c>
      <c r="B182" s="14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15">
        <v>0</v>
      </c>
      <c r="K182" s="14">
        <v>0</v>
      </c>
      <c r="L182" s="6">
        <v>0</v>
      </c>
      <c r="M182" s="6">
        <v>0</v>
      </c>
      <c r="N182" s="6">
        <v>0</v>
      </c>
      <c r="O182" s="6">
        <v>0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15">
        <v>0</v>
      </c>
    </row>
    <row r="183" spans="1:21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6" t="s">
        <v>206</v>
      </c>
      <c r="I183" s="6" t="s">
        <v>206</v>
      </c>
      <c r="J183" s="15" t="s">
        <v>206</v>
      </c>
      <c r="K183" s="14" t="s">
        <v>206</v>
      </c>
      <c r="L183" s="6" t="s">
        <v>206</v>
      </c>
      <c r="M183" s="6" t="s">
        <v>206</v>
      </c>
      <c r="N183" s="6" t="s">
        <v>206</v>
      </c>
      <c r="O183" s="6" t="s">
        <v>206</v>
      </c>
      <c r="P183" s="6" t="s">
        <v>206</v>
      </c>
      <c r="Q183" s="6" t="s">
        <v>206</v>
      </c>
      <c r="R183" s="6" t="s">
        <v>206</v>
      </c>
      <c r="S183" s="6" t="s">
        <v>206</v>
      </c>
      <c r="T183" s="6" t="s">
        <v>206</v>
      </c>
      <c r="U183" s="15" t="s">
        <v>206</v>
      </c>
    </row>
    <row r="184" spans="1:21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6" t="s">
        <v>206</v>
      </c>
      <c r="I184" s="6" t="s">
        <v>206</v>
      </c>
      <c r="J184" s="15" t="s">
        <v>206</v>
      </c>
      <c r="K184" s="14" t="s">
        <v>206</v>
      </c>
      <c r="L184" s="6" t="s">
        <v>206</v>
      </c>
      <c r="M184" s="6" t="s">
        <v>206</v>
      </c>
      <c r="N184" s="6" t="s">
        <v>206</v>
      </c>
      <c r="O184" s="6" t="s">
        <v>206</v>
      </c>
      <c r="P184" s="6" t="s">
        <v>206</v>
      </c>
      <c r="Q184" s="6" t="s">
        <v>206</v>
      </c>
      <c r="R184" s="6" t="s">
        <v>206</v>
      </c>
      <c r="S184" s="6" t="s">
        <v>206</v>
      </c>
      <c r="T184" s="6" t="s">
        <v>206</v>
      </c>
      <c r="U184" s="15" t="s">
        <v>206</v>
      </c>
    </row>
    <row r="185" spans="1:21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6" t="s">
        <v>206</v>
      </c>
      <c r="I185" s="6" t="s">
        <v>206</v>
      </c>
      <c r="J185" s="15" t="s">
        <v>206</v>
      </c>
      <c r="K185" s="14" t="s">
        <v>206</v>
      </c>
      <c r="L185" s="6" t="s">
        <v>206</v>
      </c>
      <c r="M185" s="6" t="s">
        <v>206</v>
      </c>
      <c r="N185" s="6" t="s">
        <v>206</v>
      </c>
      <c r="O185" s="6" t="s">
        <v>206</v>
      </c>
      <c r="P185" s="6" t="s">
        <v>206</v>
      </c>
      <c r="Q185" s="6" t="s">
        <v>206</v>
      </c>
      <c r="R185" s="6" t="s">
        <v>206</v>
      </c>
      <c r="S185" s="6" t="s">
        <v>206</v>
      </c>
      <c r="T185" s="6" t="s">
        <v>206</v>
      </c>
      <c r="U185" s="15" t="s">
        <v>206</v>
      </c>
    </row>
    <row r="186" spans="1:21" x14ac:dyDescent="0.25">
      <c r="A186" s="22" t="s">
        <v>157</v>
      </c>
      <c r="B186" s="12">
        <f t="shared" ref="B186:J186" si="45">SUM(B182:B185)</f>
        <v>0</v>
      </c>
      <c r="C186" s="5">
        <f t="shared" si="45"/>
        <v>0</v>
      </c>
      <c r="D186" s="5">
        <f t="shared" si="45"/>
        <v>0</v>
      </c>
      <c r="E186" s="5">
        <f t="shared" si="45"/>
        <v>0</v>
      </c>
      <c r="F186" s="5">
        <f t="shared" si="45"/>
        <v>0</v>
      </c>
      <c r="G186" s="5">
        <f t="shared" si="45"/>
        <v>0</v>
      </c>
      <c r="H186" s="5">
        <f t="shared" si="45"/>
        <v>0</v>
      </c>
      <c r="I186" s="5">
        <f t="shared" si="45"/>
        <v>0</v>
      </c>
      <c r="J186" s="13">
        <f t="shared" si="45"/>
        <v>0</v>
      </c>
      <c r="K186" s="12">
        <f t="shared" ref="K186:U186" si="46">SUM(K182:K185)</f>
        <v>0</v>
      </c>
      <c r="L186" s="5">
        <f t="shared" si="46"/>
        <v>0</v>
      </c>
      <c r="M186" s="5">
        <f t="shared" si="46"/>
        <v>0</v>
      </c>
      <c r="N186" s="5">
        <f t="shared" si="46"/>
        <v>0</v>
      </c>
      <c r="O186" s="5">
        <f t="shared" si="46"/>
        <v>0</v>
      </c>
      <c r="P186" s="5">
        <f t="shared" si="46"/>
        <v>0</v>
      </c>
      <c r="Q186" s="5">
        <f t="shared" si="46"/>
        <v>0</v>
      </c>
      <c r="R186" s="5">
        <f t="shared" si="46"/>
        <v>0</v>
      </c>
      <c r="S186" s="5">
        <f t="shared" si="46"/>
        <v>0</v>
      </c>
      <c r="T186" s="5">
        <f t="shared" si="46"/>
        <v>0</v>
      </c>
      <c r="U186" s="13">
        <f t="shared" si="46"/>
        <v>0</v>
      </c>
    </row>
    <row r="187" spans="1:21" x14ac:dyDescent="0.25">
      <c r="A187" s="24"/>
      <c r="B187" s="32"/>
      <c r="C187" s="33"/>
      <c r="D187" s="33"/>
      <c r="E187" s="33"/>
      <c r="F187" s="33"/>
      <c r="G187" s="33"/>
      <c r="H187" s="33"/>
      <c r="I187" s="33"/>
      <c r="J187" s="34"/>
      <c r="K187" s="32"/>
      <c r="L187" s="33"/>
      <c r="M187" s="33"/>
      <c r="N187" s="33"/>
      <c r="O187" s="33"/>
      <c r="P187" s="33"/>
      <c r="Q187" s="33"/>
      <c r="R187" s="33"/>
      <c r="S187" s="33"/>
      <c r="T187" s="33"/>
      <c r="U187" s="34"/>
    </row>
    <row r="188" spans="1:21" x14ac:dyDescent="0.25">
      <c r="A188" s="22" t="s">
        <v>182</v>
      </c>
      <c r="B188" s="32"/>
      <c r="C188" s="33"/>
      <c r="D188" s="33"/>
      <c r="E188" s="33"/>
      <c r="F188" s="33"/>
      <c r="G188" s="33"/>
      <c r="H188" s="33"/>
      <c r="I188" s="33"/>
      <c r="J188" s="34"/>
      <c r="K188" s="32"/>
      <c r="L188" s="33"/>
      <c r="M188" s="33"/>
      <c r="N188" s="33"/>
      <c r="O188" s="33"/>
      <c r="P188" s="33"/>
      <c r="Q188" s="33"/>
      <c r="R188" s="33"/>
      <c r="S188" s="33"/>
      <c r="T188" s="33"/>
      <c r="U188" s="34"/>
    </row>
    <row r="189" spans="1:21" x14ac:dyDescent="0.25">
      <c r="A189" s="25" t="s">
        <v>202</v>
      </c>
      <c r="B189" s="14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15">
        <v>0</v>
      </c>
      <c r="K189" s="14">
        <v>0</v>
      </c>
      <c r="L189" s="6">
        <v>0</v>
      </c>
      <c r="M189" s="6">
        <v>0</v>
      </c>
      <c r="N189" s="6">
        <v>0</v>
      </c>
      <c r="O189" s="6">
        <v>0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15">
        <v>0</v>
      </c>
    </row>
    <row r="190" spans="1:21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6" t="s">
        <v>206</v>
      </c>
      <c r="I190" s="6" t="s">
        <v>206</v>
      </c>
      <c r="J190" s="15" t="s">
        <v>206</v>
      </c>
      <c r="K190" s="14" t="s">
        <v>206</v>
      </c>
      <c r="L190" s="6" t="s">
        <v>206</v>
      </c>
      <c r="M190" s="6" t="s">
        <v>206</v>
      </c>
      <c r="N190" s="6" t="s">
        <v>206</v>
      </c>
      <c r="O190" s="6" t="s">
        <v>206</v>
      </c>
      <c r="P190" s="6" t="s">
        <v>206</v>
      </c>
      <c r="Q190" s="6" t="s">
        <v>206</v>
      </c>
      <c r="R190" s="6" t="s">
        <v>206</v>
      </c>
      <c r="S190" s="6" t="s">
        <v>206</v>
      </c>
      <c r="T190" s="6" t="s">
        <v>206</v>
      </c>
      <c r="U190" s="15" t="s">
        <v>206</v>
      </c>
    </row>
    <row r="191" spans="1:21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6" t="s">
        <v>206</v>
      </c>
      <c r="I191" s="6" t="s">
        <v>206</v>
      </c>
      <c r="J191" s="15" t="s">
        <v>206</v>
      </c>
      <c r="K191" s="14" t="s">
        <v>206</v>
      </c>
      <c r="L191" s="6" t="s">
        <v>206</v>
      </c>
      <c r="M191" s="6" t="s">
        <v>206</v>
      </c>
      <c r="N191" s="6" t="s">
        <v>206</v>
      </c>
      <c r="O191" s="6" t="s">
        <v>206</v>
      </c>
      <c r="P191" s="6" t="s">
        <v>206</v>
      </c>
      <c r="Q191" s="6" t="s">
        <v>206</v>
      </c>
      <c r="R191" s="6" t="s">
        <v>206</v>
      </c>
      <c r="S191" s="6" t="s">
        <v>206</v>
      </c>
      <c r="T191" s="6" t="s">
        <v>206</v>
      </c>
      <c r="U191" s="15" t="s">
        <v>206</v>
      </c>
    </row>
    <row r="192" spans="1:21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6" t="s">
        <v>206</v>
      </c>
      <c r="I192" s="6" t="s">
        <v>206</v>
      </c>
      <c r="J192" s="15" t="s">
        <v>206</v>
      </c>
      <c r="K192" s="14" t="s">
        <v>206</v>
      </c>
      <c r="L192" s="6" t="s">
        <v>206</v>
      </c>
      <c r="M192" s="6" t="s">
        <v>206</v>
      </c>
      <c r="N192" s="6" t="s">
        <v>206</v>
      </c>
      <c r="O192" s="6" t="s">
        <v>206</v>
      </c>
      <c r="P192" s="6" t="s">
        <v>206</v>
      </c>
      <c r="Q192" s="6" t="s">
        <v>206</v>
      </c>
      <c r="R192" s="6" t="s">
        <v>206</v>
      </c>
      <c r="S192" s="6" t="s">
        <v>206</v>
      </c>
      <c r="T192" s="6" t="s">
        <v>206</v>
      </c>
      <c r="U192" s="15" t="s">
        <v>206</v>
      </c>
    </row>
    <row r="193" spans="1:21" x14ac:dyDescent="0.25">
      <c r="A193" s="22" t="s">
        <v>157</v>
      </c>
      <c r="B193" s="12">
        <f t="shared" ref="B193:J193" si="47">SUM(B189:B192)</f>
        <v>0</v>
      </c>
      <c r="C193" s="5">
        <f t="shared" si="47"/>
        <v>0</v>
      </c>
      <c r="D193" s="5">
        <f t="shared" si="47"/>
        <v>0</v>
      </c>
      <c r="E193" s="5">
        <f t="shared" si="47"/>
        <v>0</v>
      </c>
      <c r="F193" s="5">
        <f t="shared" si="47"/>
        <v>0</v>
      </c>
      <c r="G193" s="5">
        <f t="shared" si="47"/>
        <v>0</v>
      </c>
      <c r="H193" s="5">
        <f t="shared" si="47"/>
        <v>0</v>
      </c>
      <c r="I193" s="5">
        <f t="shared" si="47"/>
        <v>0</v>
      </c>
      <c r="J193" s="13">
        <f t="shared" si="47"/>
        <v>0</v>
      </c>
      <c r="K193" s="12">
        <f t="shared" ref="K193:U193" si="48">SUM(K189:K192)</f>
        <v>0</v>
      </c>
      <c r="L193" s="5">
        <f t="shared" si="48"/>
        <v>0</v>
      </c>
      <c r="M193" s="5">
        <f t="shared" si="48"/>
        <v>0</v>
      </c>
      <c r="N193" s="5">
        <f t="shared" si="48"/>
        <v>0</v>
      </c>
      <c r="O193" s="5">
        <f t="shared" si="48"/>
        <v>0</v>
      </c>
      <c r="P193" s="5">
        <f t="shared" si="48"/>
        <v>0</v>
      </c>
      <c r="Q193" s="5">
        <f t="shared" si="48"/>
        <v>0</v>
      </c>
      <c r="R193" s="5">
        <f t="shared" si="48"/>
        <v>0</v>
      </c>
      <c r="S193" s="5">
        <f t="shared" si="48"/>
        <v>0</v>
      </c>
      <c r="T193" s="5">
        <f t="shared" si="48"/>
        <v>0</v>
      </c>
      <c r="U193" s="13">
        <f t="shared" si="48"/>
        <v>0</v>
      </c>
    </row>
    <row r="194" spans="1:21" x14ac:dyDescent="0.25">
      <c r="A194" s="24"/>
      <c r="B194" s="32"/>
      <c r="C194" s="33"/>
      <c r="D194" s="33"/>
      <c r="E194" s="33"/>
      <c r="F194" s="33"/>
      <c r="G194" s="33"/>
      <c r="H194" s="33"/>
      <c r="I194" s="33"/>
      <c r="J194" s="34"/>
      <c r="K194" s="32"/>
      <c r="L194" s="33"/>
      <c r="M194" s="33"/>
      <c r="N194" s="33"/>
      <c r="O194" s="33"/>
      <c r="P194" s="33"/>
      <c r="Q194" s="33"/>
      <c r="R194" s="33"/>
      <c r="S194" s="33"/>
      <c r="T194" s="33"/>
      <c r="U194" s="34"/>
    </row>
    <row r="195" spans="1:21" x14ac:dyDescent="0.25">
      <c r="A195" s="22" t="s">
        <v>183</v>
      </c>
      <c r="B195" s="32"/>
      <c r="C195" s="33"/>
      <c r="D195" s="33"/>
      <c r="E195" s="33"/>
      <c r="F195" s="33"/>
      <c r="G195" s="33"/>
      <c r="H195" s="33"/>
      <c r="I195" s="33"/>
      <c r="J195" s="34"/>
      <c r="K195" s="32"/>
      <c r="L195" s="33"/>
      <c r="M195" s="33"/>
      <c r="N195" s="33"/>
      <c r="O195" s="33"/>
      <c r="P195" s="33"/>
      <c r="Q195" s="33"/>
      <c r="R195" s="33"/>
      <c r="S195" s="33"/>
      <c r="T195" s="33"/>
      <c r="U195" s="34"/>
    </row>
    <row r="196" spans="1:21" x14ac:dyDescent="0.25">
      <c r="A196" s="25" t="s">
        <v>202</v>
      </c>
      <c r="B196" s="14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15">
        <v>0</v>
      </c>
      <c r="K196" s="14">
        <v>0</v>
      </c>
      <c r="L196" s="6">
        <v>0</v>
      </c>
      <c r="M196" s="6">
        <v>0</v>
      </c>
      <c r="N196" s="6">
        <v>0</v>
      </c>
      <c r="O196" s="6">
        <v>0</v>
      </c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15">
        <v>0</v>
      </c>
    </row>
    <row r="197" spans="1:21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6" t="s">
        <v>206</v>
      </c>
      <c r="I197" s="6" t="s">
        <v>206</v>
      </c>
      <c r="J197" s="15" t="s">
        <v>206</v>
      </c>
      <c r="K197" s="14" t="s">
        <v>206</v>
      </c>
      <c r="L197" s="6" t="s">
        <v>206</v>
      </c>
      <c r="M197" s="6" t="s">
        <v>206</v>
      </c>
      <c r="N197" s="6" t="s">
        <v>206</v>
      </c>
      <c r="O197" s="6" t="s">
        <v>206</v>
      </c>
      <c r="P197" s="6" t="s">
        <v>206</v>
      </c>
      <c r="Q197" s="6" t="s">
        <v>206</v>
      </c>
      <c r="R197" s="6" t="s">
        <v>206</v>
      </c>
      <c r="S197" s="6" t="s">
        <v>206</v>
      </c>
      <c r="T197" s="6" t="s">
        <v>206</v>
      </c>
      <c r="U197" s="15" t="s">
        <v>206</v>
      </c>
    </row>
    <row r="198" spans="1:21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6" t="s">
        <v>206</v>
      </c>
      <c r="I198" s="6" t="s">
        <v>206</v>
      </c>
      <c r="J198" s="15" t="s">
        <v>206</v>
      </c>
      <c r="K198" s="14" t="s">
        <v>206</v>
      </c>
      <c r="L198" s="6" t="s">
        <v>206</v>
      </c>
      <c r="M198" s="6" t="s">
        <v>206</v>
      </c>
      <c r="N198" s="6" t="s">
        <v>206</v>
      </c>
      <c r="O198" s="6" t="s">
        <v>206</v>
      </c>
      <c r="P198" s="6" t="s">
        <v>206</v>
      </c>
      <c r="Q198" s="6" t="s">
        <v>206</v>
      </c>
      <c r="R198" s="6" t="s">
        <v>206</v>
      </c>
      <c r="S198" s="6" t="s">
        <v>206</v>
      </c>
      <c r="T198" s="6" t="s">
        <v>206</v>
      </c>
      <c r="U198" s="15" t="s">
        <v>206</v>
      </c>
    </row>
    <row r="199" spans="1:21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6" t="s">
        <v>206</v>
      </c>
      <c r="I199" s="6" t="s">
        <v>206</v>
      </c>
      <c r="J199" s="15" t="s">
        <v>206</v>
      </c>
      <c r="K199" s="14" t="s">
        <v>206</v>
      </c>
      <c r="L199" s="6" t="s">
        <v>206</v>
      </c>
      <c r="M199" s="6" t="s">
        <v>206</v>
      </c>
      <c r="N199" s="6" t="s">
        <v>206</v>
      </c>
      <c r="O199" s="6" t="s">
        <v>206</v>
      </c>
      <c r="P199" s="6" t="s">
        <v>206</v>
      </c>
      <c r="Q199" s="6" t="s">
        <v>206</v>
      </c>
      <c r="R199" s="6" t="s">
        <v>206</v>
      </c>
      <c r="S199" s="6" t="s">
        <v>206</v>
      </c>
      <c r="T199" s="6" t="s">
        <v>206</v>
      </c>
      <c r="U199" s="15" t="s">
        <v>206</v>
      </c>
    </row>
    <row r="200" spans="1:21" x14ac:dyDescent="0.25">
      <c r="A200" s="22" t="s">
        <v>157</v>
      </c>
      <c r="B200" s="12">
        <f t="shared" ref="B200:J200" si="49">SUM(B196:B199)</f>
        <v>0</v>
      </c>
      <c r="C200" s="5">
        <f t="shared" si="49"/>
        <v>0</v>
      </c>
      <c r="D200" s="5">
        <f t="shared" si="49"/>
        <v>0</v>
      </c>
      <c r="E200" s="5">
        <f t="shared" si="49"/>
        <v>0</v>
      </c>
      <c r="F200" s="5">
        <f t="shared" si="49"/>
        <v>0</v>
      </c>
      <c r="G200" s="5">
        <f t="shared" si="49"/>
        <v>0</v>
      </c>
      <c r="H200" s="5">
        <f t="shared" si="49"/>
        <v>0</v>
      </c>
      <c r="I200" s="5">
        <f t="shared" si="49"/>
        <v>0</v>
      </c>
      <c r="J200" s="13">
        <f t="shared" si="49"/>
        <v>0</v>
      </c>
      <c r="K200" s="12">
        <f t="shared" ref="K200:U200" si="50">SUM(K196:K199)</f>
        <v>0</v>
      </c>
      <c r="L200" s="5">
        <f t="shared" si="50"/>
        <v>0</v>
      </c>
      <c r="M200" s="5">
        <f t="shared" si="50"/>
        <v>0</v>
      </c>
      <c r="N200" s="5">
        <f t="shared" si="50"/>
        <v>0</v>
      </c>
      <c r="O200" s="5">
        <f t="shared" si="50"/>
        <v>0</v>
      </c>
      <c r="P200" s="5">
        <f t="shared" si="50"/>
        <v>0</v>
      </c>
      <c r="Q200" s="5">
        <f t="shared" si="50"/>
        <v>0</v>
      </c>
      <c r="R200" s="5">
        <f t="shared" si="50"/>
        <v>0</v>
      </c>
      <c r="S200" s="5">
        <f t="shared" si="50"/>
        <v>0</v>
      </c>
      <c r="T200" s="5">
        <f t="shared" si="50"/>
        <v>0</v>
      </c>
      <c r="U200" s="13">
        <f t="shared" si="50"/>
        <v>0</v>
      </c>
    </row>
    <row r="201" spans="1:21" x14ac:dyDescent="0.25">
      <c r="A201" s="24"/>
      <c r="B201" s="32"/>
      <c r="C201" s="33"/>
      <c r="D201" s="33"/>
      <c r="E201" s="33"/>
      <c r="F201" s="33"/>
      <c r="G201" s="33"/>
      <c r="H201" s="33"/>
      <c r="I201" s="33"/>
      <c r="J201" s="34"/>
      <c r="K201" s="32"/>
      <c r="L201" s="33"/>
      <c r="M201" s="33"/>
      <c r="N201" s="33"/>
      <c r="O201" s="33"/>
      <c r="P201" s="33"/>
      <c r="Q201" s="33"/>
      <c r="R201" s="33"/>
      <c r="S201" s="33"/>
      <c r="T201" s="33"/>
      <c r="U201" s="34"/>
    </row>
    <row r="202" spans="1:21" x14ac:dyDescent="0.25">
      <c r="A202" s="22" t="s">
        <v>184</v>
      </c>
      <c r="B202" s="32"/>
      <c r="C202" s="33"/>
      <c r="D202" s="33"/>
      <c r="E202" s="33"/>
      <c r="F202" s="33"/>
      <c r="G202" s="33"/>
      <c r="H202" s="33"/>
      <c r="I202" s="33"/>
      <c r="J202" s="34"/>
      <c r="K202" s="32"/>
      <c r="L202" s="33"/>
      <c r="M202" s="33"/>
      <c r="N202" s="33"/>
      <c r="O202" s="33"/>
      <c r="P202" s="33"/>
      <c r="Q202" s="33"/>
      <c r="R202" s="33"/>
      <c r="S202" s="33"/>
      <c r="T202" s="33"/>
      <c r="U202" s="34"/>
    </row>
    <row r="203" spans="1:21" x14ac:dyDescent="0.25">
      <c r="A203" s="25" t="s">
        <v>202</v>
      </c>
      <c r="B203" s="14">
        <v>538310.93000000005</v>
      </c>
      <c r="C203" s="6">
        <v>0</v>
      </c>
      <c r="D203" s="6">
        <v>0</v>
      </c>
      <c r="E203" s="6">
        <v>0</v>
      </c>
      <c r="F203" s="6">
        <v>0</v>
      </c>
      <c r="G203" s="6">
        <v>0</v>
      </c>
      <c r="H203" s="6">
        <v>119824.08</v>
      </c>
      <c r="I203" s="6">
        <v>0</v>
      </c>
      <c r="J203" s="15">
        <v>658135.01</v>
      </c>
      <c r="K203" s="14">
        <v>2682.16</v>
      </c>
      <c r="L203" s="6">
        <v>0</v>
      </c>
      <c r="M203" s="6">
        <v>0</v>
      </c>
      <c r="N203" s="6">
        <v>0</v>
      </c>
      <c r="O203" s="6">
        <v>0</v>
      </c>
      <c r="P203" s="6">
        <v>0</v>
      </c>
      <c r="Q203" s="6">
        <v>6101.9</v>
      </c>
      <c r="R203" s="6">
        <v>0</v>
      </c>
      <c r="S203" s="6">
        <v>72147.210000000006</v>
      </c>
      <c r="T203" s="6">
        <v>0</v>
      </c>
      <c r="U203" s="15">
        <v>80931.27</v>
      </c>
    </row>
    <row r="204" spans="1:21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6" t="s">
        <v>206</v>
      </c>
      <c r="I204" s="6" t="s">
        <v>206</v>
      </c>
      <c r="J204" s="15" t="s">
        <v>206</v>
      </c>
      <c r="K204" s="14" t="s">
        <v>206</v>
      </c>
      <c r="L204" s="6" t="s">
        <v>206</v>
      </c>
      <c r="M204" s="6" t="s">
        <v>206</v>
      </c>
      <c r="N204" s="6" t="s">
        <v>206</v>
      </c>
      <c r="O204" s="6" t="s">
        <v>206</v>
      </c>
      <c r="P204" s="6" t="s">
        <v>206</v>
      </c>
      <c r="Q204" s="6" t="s">
        <v>206</v>
      </c>
      <c r="R204" s="6" t="s">
        <v>206</v>
      </c>
      <c r="S204" s="6" t="s">
        <v>206</v>
      </c>
      <c r="T204" s="6" t="s">
        <v>206</v>
      </c>
      <c r="U204" s="15" t="s">
        <v>206</v>
      </c>
    </row>
    <row r="205" spans="1:21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6" t="s">
        <v>206</v>
      </c>
      <c r="I205" s="6" t="s">
        <v>206</v>
      </c>
      <c r="J205" s="15" t="s">
        <v>206</v>
      </c>
      <c r="K205" s="14" t="s">
        <v>206</v>
      </c>
      <c r="L205" s="6" t="s">
        <v>206</v>
      </c>
      <c r="M205" s="6" t="s">
        <v>206</v>
      </c>
      <c r="N205" s="6" t="s">
        <v>206</v>
      </c>
      <c r="O205" s="6" t="s">
        <v>206</v>
      </c>
      <c r="P205" s="6" t="s">
        <v>206</v>
      </c>
      <c r="Q205" s="6" t="s">
        <v>206</v>
      </c>
      <c r="R205" s="6" t="s">
        <v>206</v>
      </c>
      <c r="S205" s="6" t="s">
        <v>206</v>
      </c>
      <c r="T205" s="6" t="s">
        <v>206</v>
      </c>
      <c r="U205" s="15" t="s">
        <v>206</v>
      </c>
    </row>
    <row r="206" spans="1:21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6" t="s">
        <v>206</v>
      </c>
      <c r="I206" s="6" t="s">
        <v>206</v>
      </c>
      <c r="J206" s="15" t="s">
        <v>206</v>
      </c>
      <c r="K206" s="14" t="s">
        <v>206</v>
      </c>
      <c r="L206" s="6" t="s">
        <v>206</v>
      </c>
      <c r="M206" s="6" t="s">
        <v>206</v>
      </c>
      <c r="N206" s="6" t="s">
        <v>206</v>
      </c>
      <c r="O206" s="6" t="s">
        <v>206</v>
      </c>
      <c r="P206" s="6" t="s">
        <v>206</v>
      </c>
      <c r="Q206" s="6" t="s">
        <v>206</v>
      </c>
      <c r="R206" s="6" t="s">
        <v>206</v>
      </c>
      <c r="S206" s="6" t="s">
        <v>206</v>
      </c>
      <c r="T206" s="6" t="s">
        <v>206</v>
      </c>
      <c r="U206" s="15" t="s">
        <v>206</v>
      </c>
    </row>
    <row r="207" spans="1:21" x14ac:dyDescent="0.25">
      <c r="A207" s="22" t="s">
        <v>157</v>
      </c>
      <c r="B207" s="12">
        <f t="shared" ref="B207:J207" si="51">SUM(B203:B206)</f>
        <v>538310.93000000005</v>
      </c>
      <c r="C207" s="5">
        <f t="shared" si="51"/>
        <v>0</v>
      </c>
      <c r="D207" s="5">
        <f t="shared" si="51"/>
        <v>0</v>
      </c>
      <c r="E207" s="5">
        <f t="shared" si="51"/>
        <v>0</v>
      </c>
      <c r="F207" s="5">
        <f t="shared" si="51"/>
        <v>0</v>
      </c>
      <c r="G207" s="5">
        <f t="shared" si="51"/>
        <v>0</v>
      </c>
      <c r="H207" s="5">
        <f t="shared" si="51"/>
        <v>119824.08</v>
      </c>
      <c r="I207" s="5">
        <f t="shared" si="51"/>
        <v>0</v>
      </c>
      <c r="J207" s="13">
        <f t="shared" si="51"/>
        <v>658135.01</v>
      </c>
      <c r="K207" s="12">
        <f t="shared" ref="K207:U207" si="52">SUM(K203:K206)</f>
        <v>2682.16</v>
      </c>
      <c r="L207" s="5">
        <f t="shared" si="52"/>
        <v>0</v>
      </c>
      <c r="M207" s="5">
        <f t="shared" si="52"/>
        <v>0</v>
      </c>
      <c r="N207" s="5">
        <f t="shared" si="52"/>
        <v>0</v>
      </c>
      <c r="O207" s="5">
        <f t="shared" si="52"/>
        <v>0</v>
      </c>
      <c r="P207" s="5">
        <f t="shared" si="52"/>
        <v>0</v>
      </c>
      <c r="Q207" s="5">
        <f t="shared" si="52"/>
        <v>6101.9</v>
      </c>
      <c r="R207" s="5">
        <f t="shared" si="52"/>
        <v>0</v>
      </c>
      <c r="S207" s="5">
        <f t="shared" si="52"/>
        <v>72147.210000000006</v>
      </c>
      <c r="T207" s="5">
        <f t="shared" si="52"/>
        <v>0</v>
      </c>
      <c r="U207" s="13">
        <f t="shared" si="52"/>
        <v>80931.27</v>
      </c>
    </row>
    <row r="208" spans="1:21" x14ac:dyDescent="0.25">
      <c r="A208" s="24"/>
      <c r="B208" s="32"/>
      <c r="C208" s="33"/>
      <c r="D208" s="33"/>
      <c r="E208" s="33"/>
      <c r="F208" s="33"/>
      <c r="G208" s="33"/>
      <c r="H208" s="33"/>
      <c r="I208" s="33"/>
      <c r="J208" s="34"/>
      <c r="K208" s="32"/>
      <c r="L208" s="33"/>
      <c r="M208" s="33"/>
      <c r="N208" s="33"/>
      <c r="O208" s="33"/>
      <c r="P208" s="33"/>
      <c r="Q208" s="33"/>
      <c r="R208" s="33"/>
      <c r="S208" s="33"/>
      <c r="T208" s="33"/>
      <c r="U208" s="34"/>
    </row>
    <row r="209" spans="1:21" x14ac:dyDescent="0.25">
      <c r="A209" s="22" t="s">
        <v>185</v>
      </c>
      <c r="B209" s="32"/>
      <c r="C209" s="33"/>
      <c r="D209" s="33"/>
      <c r="E209" s="33"/>
      <c r="F209" s="33"/>
      <c r="G209" s="33"/>
      <c r="H209" s="33"/>
      <c r="I209" s="33"/>
      <c r="J209" s="34"/>
      <c r="K209" s="32"/>
      <c r="L209" s="33"/>
      <c r="M209" s="33"/>
      <c r="N209" s="33"/>
      <c r="O209" s="33"/>
      <c r="P209" s="33"/>
      <c r="Q209" s="33"/>
      <c r="R209" s="33"/>
      <c r="S209" s="33"/>
      <c r="T209" s="33"/>
      <c r="U209" s="34"/>
    </row>
    <row r="210" spans="1:21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6" t="s">
        <v>207</v>
      </c>
      <c r="I210" s="6" t="s">
        <v>207</v>
      </c>
      <c r="J210" s="15" t="s">
        <v>207</v>
      </c>
      <c r="K210" s="14" t="s">
        <v>207</v>
      </c>
      <c r="L210" s="6" t="s">
        <v>207</v>
      </c>
      <c r="M210" s="6" t="s">
        <v>207</v>
      </c>
      <c r="N210" s="6" t="s">
        <v>207</v>
      </c>
      <c r="O210" s="6" t="s">
        <v>207</v>
      </c>
      <c r="P210" s="6" t="s">
        <v>207</v>
      </c>
      <c r="Q210" s="6" t="s">
        <v>207</v>
      </c>
      <c r="R210" s="6" t="s">
        <v>207</v>
      </c>
      <c r="S210" s="6" t="s">
        <v>207</v>
      </c>
      <c r="T210" s="6" t="s">
        <v>207</v>
      </c>
      <c r="U210" s="15" t="s">
        <v>207</v>
      </c>
    </row>
    <row r="211" spans="1:21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6" t="s">
        <v>206</v>
      </c>
      <c r="I211" s="6" t="s">
        <v>206</v>
      </c>
      <c r="J211" s="15" t="s">
        <v>206</v>
      </c>
      <c r="K211" s="14" t="s">
        <v>206</v>
      </c>
      <c r="L211" s="6" t="s">
        <v>206</v>
      </c>
      <c r="M211" s="6" t="s">
        <v>206</v>
      </c>
      <c r="N211" s="6" t="s">
        <v>206</v>
      </c>
      <c r="O211" s="6" t="s">
        <v>206</v>
      </c>
      <c r="P211" s="6" t="s">
        <v>206</v>
      </c>
      <c r="Q211" s="6" t="s">
        <v>206</v>
      </c>
      <c r="R211" s="6" t="s">
        <v>206</v>
      </c>
      <c r="S211" s="6" t="s">
        <v>206</v>
      </c>
      <c r="T211" s="6" t="s">
        <v>206</v>
      </c>
      <c r="U211" s="15" t="s">
        <v>206</v>
      </c>
    </row>
    <row r="212" spans="1:21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6" t="s">
        <v>206</v>
      </c>
      <c r="I212" s="6" t="s">
        <v>206</v>
      </c>
      <c r="J212" s="15" t="s">
        <v>206</v>
      </c>
      <c r="K212" s="14" t="s">
        <v>206</v>
      </c>
      <c r="L212" s="6" t="s">
        <v>206</v>
      </c>
      <c r="M212" s="6" t="s">
        <v>206</v>
      </c>
      <c r="N212" s="6" t="s">
        <v>206</v>
      </c>
      <c r="O212" s="6" t="s">
        <v>206</v>
      </c>
      <c r="P212" s="6" t="s">
        <v>206</v>
      </c>
      <c r="Q212" s="6" t="s">
        <v>206</v>
      </c>
      <c r="R212" s="6" t="s">
        <v>206</v>
      </c>
      <c r="S212" s="6" t="s">
        <v>206</v>
      </c>
      <c r="T212" s="6" t="s">
        <v>206</v>
      </c>
      <c r="U212" s="15" t="s">
        <v>206</v>
      </c>
    </row>
    <row r="213" spans="1:21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6" t="s">
        <v>206</v>
      </c>
      <c r="I213" s="6" t="s">
        <v>206</v>
      </c>
      <c r="J213" s="15" t="s">
        <v>206</v>
      </c>
      <c r="K213" s="14" t="s">
        <v>206</v>
      </c>
      <c r="L213" s="6" t="s">
        <v>206</v>
      </c>
      <c r="M213" s="6" t="s">
        <v>206</v>
      </c>
      <c r="N213" s="6" t="s">
        <v>206</v>
      </c>
      <c r="O213" s="6" t="s">
        <v>206</v>
      </c>
      <c r="P213" s="6" t="s">
        <v>206</v>
      </c>
      <c r="Q213" s="6" t="s">
        <v>206</v>
      </c>
      <c r="R213" s="6" t="s">
        <v>206</v>
      </c>
      <c r="S213" s="6" t="s">
        <v>206</v>
      </c>
      <c r="T213" s="6" t="s">
        <v>206</v>
      </c>
      <c r="U213" s="15" t="s">
        <v>206</v>
      </c>
    </row>
    <row r="214" spans="1:21" x14ac:dyDescent="0.25">
      <c r="A214" s="22" t="s">
        <v>157</v>
      </c>
      <c r="B214" s="12">
        <f t="shared" ref="B214:J214" si="53">SUM(B210:B213)</f>
        <v>0</v>
      </c>
      <c r="C214" s="5">
        <f t="shared" si="53"/>
        <v>0</v>
      </c>
      <c r="D214" s="5">
        <f t="shared" si="53"/>
        <v>0</v>
      </c>
      <c r="E214" s="5">
        <f t="shared" si="53"/>
        <v>0</v>
      </c>
      <c r="F214" s="5">
        <f t="shared" si="53"/>
        <v>0</v>
      </c>
      <c r="G214" s="5">
        <f t="shared" si="53"/>
        <v>0</v>
      </c>
      <c r="H214" s="5">
        <f t="shared" si="53"/>
        <v>0</v>
      </c>
      <c r="I214" s="5">
        <f t="shared" si="53"/>
        <v>0</v>
      </c>
      <c r="J214" s="13">
        <f t="shared" si="53"/>
        <v>0</v>
      </c>
      <c r="K214" s="12">
        <f t="shared" ref="K214:U214" si="54">SUM(K210:K213)</f>
        <v>0</v>
      </c>
      <c r="L214" s="5">
        <f t="shared" si="54"/>
        <v>0</v>
      </c>
      <c r="M214" s="5">
        <f t="shared" si="54"/>
        <v>0</v>
      </c>
      <c r="N214" s="5">
        <f t="shared" si="54"/>
        <v>0</v>
      </c>
      <c r="O214" s="5">
        <f t="shared" si="54"/>
        <v>0</v>
      </c>
      <c r="P214" s="5">
        <f t="shared" si="54"/>
        <v>0</v>
      </c>
      <c r="Q214" s="5">
        <f t="shared" si="54"/>
        <v>0</v>
      </c>
      <c r="R214" s="5">
        <f t="shared" si="54"/>
        <v>0</v>
      </c>
      <c r="S214" s="5">
        <f t="shared" si="54"/>
        <v>0</v>
      </c>
      <c r="T214" s="5">
        <f t="shared" si="54"/>
        <v>0</v>
      </c>
      <c r="U214" s="13">
        <f t="shared" si="54"/>
        <v>0</v>
      </c>
    </row>
    <row r="215" spans="1:21" x14ac:dyDescent="0.25">
      <c r="A215" s="24"/>
      <c r="B215" s="32"/>
      <c r="C215" s="33"/>
      <c r="D215" s="33"/>
      <c r="E215" s="33"/>
      <c r="F215" s="33"/>
      <c r="G215" s="33"/>
      <c r="H215" s="33"/>
      <c r="I215" s="33"/>
      <c r="J215" s="34"/>
      <c r="K215" s="32"/>
      <c r="L215" s="33"/>
      <c r="M215" s="33"/>
      <c r="N215" s="33"/>
      <c r="O215" s="33"/>
      <c r="P215" s="33"/>
      <c r="Q215" s="33"/>
      <c r="R215" s="33"/>
      <c r="S215" s="33"/>
      <c r="T215" s="33"/>
      <c r="U215" s="34"/>
    </row>
    <row r="216" spans="1:21" x14ac:dyDescent="0.25">
      <c r="A216" s="22" t="s">
        <v>186</v>
      </c>
      <c r="B216" s="32"/>
      <c r="C216" s="33"/>
      <c r="D216" s="33"/>
      <c r="E216" s="33"/>
      <c r="F216" s="33"/>
      <c r="G216" s="33"/>
      <c r="H216" s="33"/>
      <c r="I216" s="33"/>
      <c r="J216" s="34"/>
      <c r="K216" s="32"/>
      <c r="L216" s="33"/>
      <c r="M216" s="33"/>
      <c r="N216" s="33"/>
      <c r="O216" s="33"/>
      <c r="P216" s="33"/>
      <c r="Q216" s="33"/>
      <c r="R216" s="33"/>
      <c r="S216" s="33"/>
      <c r="T216" s="33"/>
      <c r="U216" s="34"/>
    </row>
    <row r="217" spans="1:21" x14ac:dyDescent="0.25">
      <c r="A217" s="25" t="s">
        <v>202</v>
      </c>
      <c r="B217" s="14">
        <v>0</v>
      </c>
      <c r="C217" s="6">
        <v>0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15">
        <v>0</v>
      </c>
      <c r="K217" s="14">
        <v>0</v>
      </c>
      <c r="L217" s="6">
        <v>0</v>
      </c>
      <c r="M217" s="6">
        <v>0</v>
      </c>
      <c r="N217" s="6">
        <v>0</v>
      </c>
      <c r="O217" s="6">
        <v>0</v>
      </c>
      <c r="P217" s="6">
        <v>0</v>
      </c>
      <c r="Q217" s="6">
        <v>0</v>
      </c>
      <c r="R217" s="6">
        <v>0</v>
      </c>
      <c r="S217" s="6">
        <v>0</v>
      </c>
      <c r="T217" s="6">
        <v>0</v>
      </c>
      <c r="U217" s="15">
        <v>0</v>
      </c>
    </row>
    <row r="218" spans="1:21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6" t="s">
        <v>206</v>
      </c>
      <c r="I218" s="6" t="s">
        <v>206</v>
      </c>
      <c r="J218" s="15" t="s">
        <v>206</v>
      </c>
      <c r="K218" s="14" t="s">
        <v>206</v>
      </c>
      <c r="L218" s="6" t="s">
        <v>206</v>
      </c>
      <c r="M218" s="6" t="s">
        <v>206</v>
      </c>
      <c r="N218" s="6" t="s">
        <v>206</v>
      </c>
      <c r="O218" s="6" t="s">
        <v>206</v>
      </c>
      <c r="P218" s="6" t="s">
        <v>206</v>
      </c>
      <c r="Q218" s="6" t="s">
        <v>206</v>
      </c>
      <c r="R218" s="6" t="s">
        <v>206</v>
      </c>
      <c r="S218" s="6" t="s">
        <v>206</v>
      </c>
      <c r="T218" s="6" t="s">
        <v>206</v>
      </c>
      <c r="U218" s="15" t="s">
        <v>206</v>
      </c>
    </row>
    <row r="219" spans="1:21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6" t="s">
        <v>206</v>
      </c>
      <c r="I219" s="6" t="s">
        <v>206</v>
      </c>
      <c r="J219" s="15" t="s">
        <v>206</v>
      </c>
      <c r="K219" s="14" t="s">
        <v>206</v>
      </c>
      <c r="L219" s="6" t="s">
        <v>206</v>
      </c>
      <c r="M219" s="6" t="s">
        <v>206</v>
      </c>
      <c r="N219" s="6" t="s">
        <v>206</v>
      </c>
      <c r="O219" s="6" t="s">
        <v>206</v>
      </c>
      <c r="P219" s="6" t="s">
        <v>206</v>
      </c>
      <c r="Q219" s="6" t="s">
        <v>206</v>
      </c>
      <c r="R219" s="6" t="s">
        <v>206</v>
      </c>
      <c r="S219" s="6" t="s">
        <v>206</v>
      </c>
      <c r="T219" s="6" t="s">
        <v>206</v>
      </c>
      <c r="U219" s="15" t="s">
        <v>206</v>
      </c>
    </row>
    <row r="220" spans="1:21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6" t="s">
        <v>206</v>
      </c>
      <c r="I220" s="6" t="s">
        <v>206</v>
      </c>
      <c r="J220" s="15" t="s">
        <v>206</v>
      </c>
      <c r="K220" s="14" t="s">
        <v>206</v>
      </c>
      <c r="L220" s="6" t="s">
        <v>206</v>
      </c>
      <c r="M220" s="6" t="s">
        <v>206</v>
      </c>
      <c r="N220" s="6" t="s">
        <v>206</v>
      </c>
      <c r="O220" s="6" t="s">
        <v>206</v>
      </c>
      <c r="P220" s="6" t="s">
        <v>206</v>
      </c>
      <c r="Q220" s="6" t="s">
        <v>206</v>
      </c>
      <c r="R220" s="6" t="s">
        <v>206</v>
      </c>
      <c r="S220" s="6" t="s">
        <v>206</v>
      </c>
      <c r="T220" s="6" t="s">
        <v>206</v>
      </c>
      <c r="U220" s="15" t="s">
        <v>206</v>
      </c>
    </row>
    <row r="221" spans="1:21" x14ac:dyDescent="0.25">
      <c r="A221" s="22" t="s">
        <v>157</v>
      </c>
      <c r="B221" s="12">
        <f t="shared" ref="B221:J221" si="55">SUM(B217:B220)</f>
        <v>0</v>
      </c>
      <c r="C221" s="5">
        <f t="shared" si="55"/>
        <v>0</v>
      </c>
      <c r="D221" s="5">
        <f t="shared" si="55"/>
        <v>0</v>
      </c>
      <c r="E221" s="5">
        <f t="shared" si="55"/>
        <v>0</v>
      </c>
      <c r="F221" s="5">
        <f t="shared" si="55"/>
        <v>0</v>
      </c>
      <c r="G221" s="5">
        <f t="shared" si="55"/>
        <v>0</v>
      </c>
      <c r="H221" s="5">
        <f t="shared" si="55"/>
        <v>0</v>
      </c>
      <c r="I221" s="5">
        <f t="shared" si="55"/>
        <v>0</v>
      </c>
      <c r="J221" s="13">
        <f t="shared" si="55"/>
        <v>0</v>
      </c>
      <c r="K221" s="12">
        <f t="shared" ref="K221:U221" si="56">SUM(K217:K220)</f>
        <v>0</v>
      </c>
      <c r="L221" s="5">
        <f t="shared" si="56"/>
        <v>0</v>
      </c>
      <c r="M221" s="5">
        <f t="shared" si="56"/>
        <v>0</v>
      </c>
      <c r="N221" s="5">
        <f t="shared" si="56"/>
        <v>0</v>
      </c>
      <c r="O221" s="5">
        <f t="shared" si="56"/>
        <v>0</v>
      </c>
      <c r="P221" s="5">
        <f t="shared" si="56"/>
        <v>0</v>
      </c>
      <c r="Q221" s="5">
        <f t="shared" si="56"/>
        <v>0</v>
      </c>
      <c r="R221" s="5">
        <f t="shared" si="56"/>
        <v>0</v>
      </c>
      <c r="S221" s="5">
        <f t="shared" si="56"/>
        <v>0</v>
      </c>
      <c r="T221" s="5">
        <f t="shared" si="56"/>
        <v>0</v>
      </c>
      <c r="U221" s="13">
        <f t="shared" si="56"/>
        <v>0</v>
      </c>
    </row>
    <row r="222" spans="1:21" x14ac:dyDescent="0.25">
      <c r="A222" s="24"/>
      <c r="B222" s="32"/>
      <c r="C222" s="33"/>
      <c r="D222" s="33"/>
      <c r="E222" s="33"/>
      <c r="F222" s="33"/>
      <c r="G222" s="33"/>
      <c r="H222" s="33"/>
      <c r="I222" s="33"/>
      <c r="J222" s="34"/>
      <c r="K222" s="32"/>
      <c r="L222" s="33"/>
      <c r="M222" s="33"/>
      <c r="N222" s="33"/>
      <c r="O222" s="33"/>
      <c r="P222" s="33"/>
      <c r="Q222" s="33"/>
      <c r="R222" s="33"/>
      <c r="S222" s="33"/>
      <c r="T222" s="33"/>
      <c r="U222" s="34"/>
    </row>
    <row r="223" spans="1:21" x14ac:dyDescent="0.25">
      <c r="A223" s="22" t="s">
        <v>187</v>
      </c>
      <c r="B223" s="32"/>
      <c r="C223" s="33"/>
      <c r="D223" s="33"/>
      <c r="E223" s="33"/>
      <c r="F223" s="33"/>
      <c r="G223" s="33"/>
      <c r="H223" s="33"/>
      <c r="I223" s="33"/>
      <c r="J223" s="34"/>
      <c r="K223" s="32"/>
      <c r="L223" s="33"/>
      <c r="M223" s="33"/>
      <c r="N223" s="33"/>
      <c r="O223" s="33"/>
      <c r="P223" s="33"/>
      <c r="Q223" s="33"/>
      <c r="R223" s="33"/>
      <c r="S223" s="33"/>
      <c r="T223" s="33"/>
      <c r="U223" s="34"/>
    </row>
    <row r="224" spans="1:21" x14ac:dyDescent="0.25">
      <c r="A224" s="25" t="s">
        <v>202</v>
      </c>
      <c r="B224" s="14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15">
        <v>0</v>
      </c>
      <c r="K224" s="14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15">
        <v>0</v>
      </c>
    </row>
    <row r="225" spans="1:21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6" t="s">
        <v>206</v>
      </c>
      <c r="I225" s="6" t="s">
        <v>206</v>
      </c>
      <c r="J225" s="15" t="s">
        <v>206</v>
      </c>
      <c r="K225" s="14" t="s">
        <v>206</v>
      </c>
      <c r="L225" s="6" t="s">
        <v>206</v>
      </c>
      <c r="M225" s="6" t="s">
        <v>206</v>
      </c>
      <c r="N225" s="6" t="s">
        <v>206</v>
      </c>
      <c r="O225" s="6" t="s">
        <v>206</v>
      </c>
      <c r="P225" s="6" t="s">
        <v>206</v>
      </c>
      <c r="Q225" s="6" t="s">
        <v>206</v>
      </c>
      <c r="R225" s="6" t="s">
        <v>206</v>
      </c>
      <c r="S225" s="6" t="s">
        <v>206</v>
      </c>
      <c r="T225" s="6" t="s">
        <v>206</v>
      </c>
      <c r="U225" s="15" t="s">
        <v>206</v>
      </c>
    </row>
    <row r="226" spans="1:21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6" t="s">
        <v>206</v>
      </c>
      <c r="I226" s="6" t="s">
        <v>206</v>
      </c>
      <c r="J226" s="15" t="s">
        <v>206</v>
      </c>
      <c r="K226" s="14" t="s">
        <v>206</v>
      </c>
      <c r="L226" s="6" t="s">
        <v>206</v>
      </c>
      <c r="M226" s="6" t="s">
        <v>206</v>
      </c>
      <c r="N226" s="6" t="s">
        <v>206</v>
      </c>
      <c r="O226" s="6" t="s">
        <v>206</v>
      </c>
      <c r="P226" s="6" t="s">
        <v>206</v>
      </c>
      <c r="Q226" s="6" t="s">
        <v>206</v>
      </c>
      <c r="R226" s="6" t="s">
        <v>206</v>
      </c>
      <c r="S226" s="6" t="s">
        <v>206</v>
      </c>
      <c r="T226" s="6" t="s">
        <v>206</v>
      </c>
      <c r="U226" s="15" t="s">
        <v>206</v>
      </c>
    </row>
    <row r="227" spans="1:21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6" t="s">
        <v>206</v>
      </c>
      <c r="I227" s="6" t="s">
        <v>206</v>
      </c>
      <c r="J227" s="15" t="s">
        <v>206</v>
      </c>
      <c r="K227" s="14" t="s">
        <v>206</v>
      </c>
      <c r="L227" s="6" t="s">
        <v>206</v>
      </c>
      <c r="M227" s="6" t="s">
        <v>206</v>
      </c>
      <c r="N227" s="6" t="s">
        <v>206</v>
      </c>
      <c r="O227" s="6" t="s">
        <v>206</v>
      </c>
      <c r="P227" s="6" t="s">
        <v>206</v>
      </c>
      <c r="Q227" s="6" t="s">
        <v>206</v>
      </c>
      <c r="R227" s="6" t="s">
        <v>206</v>
      </c>
      <c r="S227" s="6" t="s">
        <v>206</v>
      </c>
      <c r="T227" s="6" t="s">
        <v>206</v>
      </c>
      <c r="U227" s="15" t="s">
        <v>206</v>
      </c>
    </row>
    <row r="228" spans="1:21" x14ac:dyDescent="0.25">
      <c r="A228" s="22" t="s">
        <v>157</v>
      </c>
      <c r="B228" s="12">
        <f t="shared" ref="B228:J228" si="57">SUM(B224:B227)</f>
        <v>0</v>
      </c>
      <c r="C228" s="5">
        <f t="shared" si="57"/>
        <v>0</v>
      </c>
      <c r="D228" s="5">
        <f t="shared" si="57"/>
        <v>0</v>
      </c>
      <c r="E228" s="5">
        <f t="shared" si="57"/>
        <v>0</v>
      </c>
      <c r="F228" s="5">
        <f t="shared" si="57"/>
        <v>0</v>
      </c>
      <c r="G228" s="5">
        <f t="shared" si="57"/>
        <v>0</v>
      </c>
      <c r="H228" s="5">
        <f t="shared" si="57"/>
        <v>0</v>
      </c>
      <c r="I228" s="5">
        <f t="shared" si="57"/>
        <v>0</v>
      </c>
      <c r="J228" s="13">
        <f t="shared" si="57"/>
        <v>0</v>
      </c>
      <c r="K228" s="12">
        <f t="shared" ref="K228:U228" si="58">SUM(K224:K227)</f>
        <v>0</v>
      </c>
      <c r="L228" s="5">
        <f t="shared" si="58"/>
        <v>0</v>
      </c>
      <c r="M228" s="5">
        <f t="shared" si="58"/>
        <v>0</v>
      </c>
      <c r="N228" s="5">
        <f t="shared" si="58"/>
        <v>0</v>
      </c>
      <c r="O228" s="5">
        <f t="shared" si="58"/>
        <v>0</v>
      </c>
      <c r="P228" s="5">
        <f t="shared" si="58"/>
        <v>0</v>
      </c>
      <c r="Q228" s="5">
        <f t="shared" si="58"/>
        <v>0</v>
      </c>
      <c r="R228" s="5">
        <f t="shared" si="58"/>
        <v>0</v>
      </c>
      <c r="S228" s="5">
        <f t="shared" si="58"/>
        <v>0</v>
      </c>
      <c r="T228" s="5">
        <f t="shared" si="58"/>
        <v>0</v>
      </c>
      <c r="U228" s="13">
        <f t="shared" si="58"/>
        <v>0</v>
      </c>
    </row>
    <row r="229" spans="1:21" x14ac:dyDescent="0.25">
      <c r="A229" s="24"/>
      <c r="B229" s="32"/>
      <c r="C229" s="33"/>
      <c r="D229" s="33"/>
      <c r="E229" s="33"/>
      <c r="F229" s="33"/>
      <c r="G229" s="33"/>
      <c r="H229" s="33"/>
      <c r="I229" s="33"/>
      <c r="J229" s="34"/>
      <c r="K229" s="32"/>
      <c r="L229" s="33"/>
      <c r="M229" s="33"/>
      <c r="N229" s="33"/>
      <c r="O229" s="33"/>
      <c r="P229" s="33"/>
      <c r="Q229" s="33"/>
      <c r="R229" s="33"/>
      <c r="S229" s="33"/>
      <c r="T229" s="33"/>
      <c r="U229" s="34"/>
    </row>
    <row r="230" spans="1:21" x14ac:dyDescent="0.25">
      <c r="A230" s="22" t="s">
        <v>188</v>
      </c>
      <c r="B230" s="32"/>
      <c r="C230" s="33"/>
      <c r="D230" s="33"/>
      <c r="E230" s="33"/>
      <c r="F230" s="33"/>
      <c r="G230" s="33"/>
      <c r="H230" s="33"/>
      <c r="I230" s="33"/>
      <c r="J230" s="34"/>
      <c r="K230" s="32"/>
      <c r="L230" s="33"/>
      <c r="M230" s="33"/>
      <c r="N230" s="33"/>
      <c r="O230" s="33"/>
      <c r="P230" s="33"/>
      <c r="Q230" s="33"/>
      <c r="R230" s="33"/>
      <c r="S230" s="33"/>
      <c r="T230" s="33"/>
      <c r="U230" s="34"/>
    </row>
    <row r="231" spans="1:21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6" t="s">
        <v>207</v>
      </c>
      <c r="I231" s="6" t="s">
        <v>207</v>
      </c>
      <c r="J231" s="15" t="s">
        <v>207</v>
      </c>
      <c r="K231" s="14" t="s">
        <v>207</v>
      </c>
      <c r="L231" s="6" t="s">
        <v>207</v>
      </c>
      <c r="M231" s="6" t="s">
        <v>207</v>
      </c>
      <c r="N231" s="6" t="s">
        <v>207</v>
      </c>
      <c r="O231" s="6" t="s">
        <v>207</v>
      </c>
      <c r="P231" s="6" t="s">
        <v>207</v>
      </c>
      <c r="Q231" s="6" t="s">
        <v>207</v>
      </c>
      <c r="R231" s="6" t="s">
        <v>207</v>
      </c>
      <c r="S231" s="6" t="s">
        <v>207</v>
      </c>
      <c r="T231" s="6" t="s">
        <v>207</v>
      </c>
      <c r="U231" s="15" t="s">
        <v>207</v>
      </c>
    </row>
    <row r="232" spans="1:21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6" t="s">
        <v>206</v>
      </c>
      <c r="I232" s="6" t="s">
        <v>206</v>
      </c>
      <c r="J232" s="15" t="s">
        <v>206</v>
      </c>
      <c r="K232" s="14" t="s">
        <v>206</v>
      </c>
      <c r="L232" s="6" t="s">
        <v>206</v>
      </c>
      <c r="M232" s="6" t="s">
        <v>206</v>
      </c>
      <c r="N232" s="6" t="s">
        <v>206</v>
      </c>
      <c r="O232" s="6" t="s">
        <v>206</v>
      </c>
      <c r="P232" s="6" t="s">
        <v>206</v>
      </c>
      <c r="Q232" s="6" t="s">
        <v>206</v>
      </c>
      <c r="R232" s="6" t="s">
        <v>206</v>
      </c>
      <c r="S232" s="6" t="s">
        <v>206</v>
      </c>
      <c r="T232" s="6" t="s">
        <v>206</v>
      </c>
      <c r="U232" s="15" t="s">
        <v>206</v>
      </c>
    </row>
    <row r="233" spans="1:21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6" t="s">
        <v>206</v>
      </c>
      <c r="I233" s="6" t="s">
        <v>206</v>
      </c>
      <c r="J233" s="15" t="s">
        <v>206</v>
      </c>
      <c r="K233" s="14" t="s">
        <v>206</v>
      </c>
      <c r="L233" s="6" t="s">
        <v>206</v>
      </c>
      <c r="M233" s="6" t="s">
        <v>206</v>
      </c>
      <c r="N233" s="6" t="s">
        <v>206</v>
      </c>
      <c r="O233" s="6" t="s">
        <v>206</v>
      </c>
      <c r="P233" s="6" t="s">
        <v>206</v>
      </c>
      <c r="Q233" s="6" t="s">
        <v>206</v>
      </c>
      <c r="R233" s="6" t="s">
        <v>206</v>
      </c>
      <c r="S233" s="6" t="s">
        <v>206</v>
      </c>
      <c r="T233" s="6" t="s">
        <v>206</v>
      </c>
      <c r="U233" s="15" t="s">
        <v>206</v>
      </c>
    </row>
    <row r="234" spans="1:21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6" t="s">
        <v>206</v>
      </c>
      <c r="I234" s="6" t="s">
        <v>206</v>
      </c>
      <c r="J234" s="15" t="s">
        <v>206</v>
      </c>
      <c r="K234" s="14" t="s">
        <v>206</v>
      </c>
      <c r="L234" s="6" t="s">
        <v>206</v>
      </c>
      <c r="M234" s="6" t="s">
        <v>206</v>
      </c>
      <c r="N234" s="6" t="s">
        <v>206</v>
      </c>
      <c r="O234" s="6" t="s">
        <v>206</v>
      </c>
      <c r="P234" s="6" t="s">
        <v>206</v>
      </c>
      <c r="Q234" s="6" t="s">
        <v>206</v>
      </c>
      <c r="R234" s="6" t="s">
        <v>206</v>
      </c>
      <c r="S234" s="6" t="s">
        <v>206</v>
      </c>
      <c r="T234" s="6" t="s">
        <v>206</v>
      </c>
      <c r="U234" s="15" t="s">
        <v>206</v>
      </c>
    </row>
    <row r="235" spans="1:21" x14ac:dyDescent="0.25">
      <c r="A235" s="22" t="s">
        <v>157</v>
      </c>
      <c r="B235" s="12">
        <f t="shared" ref="B235:J235" si="59">SUM(B231:B234)</f>
        <v>0</v>
      </c>
      <c r="C235" s="5">
        <f t="shared" si="59"/>
        <v>0</v>
      </c>
      <c r="D235" s="5">
        <f t="shared" si="59"/>
        <v>0</v>
      </c>
      <c r="E235" s="5">
        <f t="shared" si="59"/>
        <v>0</v>
      </c>
      <c r="F235" s="5">
        <f t="shared" si="59"/>
        <v>0</v>
      </c>
      <c r="G235" s="5">
        <f t="shared" si="59"/>
        <v>0</v>
      </c>
      <c r="H235" s="5">
        <f t="shared" si="59"/>
        <v>0</v>
      </c>
      <c r="I235" s="5">
        <f t="shared" si="59"/>
        <v>0</v>
      </c>
      <c r="J235" s="13">
        <f t="shared" si="59"/>
        <v>0</v>
      </c>
      <c r="K235" s="12">
        <f t="shared" ref="K235:U235" si="60">SUM(K231:K234)</f>
        <v>0</v>
      </c>
      <c r="L235" s="5">
        <f t="shared" si="60"/>
        <v>0</v>
      </c>
      <c r="M235" s="5">
        <f t="shared" si="60"/>
        <v>0</v>
      </c>
      <c r="N235" s="5">
        <f t="shared" si="60"/>
        <v>0</v>
      </c>
      <c r="O235" s="5">
        <f t="shared" si="60"/>
        <v>0</v>
      </c>
      <c r="P235" s="5">
        <f t="shared" si="60"/>
        <v>0</v>
      </c>
      <c r="Q235" s="5">
        <f t="shared" si="60"/>
        <v>0</v>
      </c>
      <c r="R235" s="5">
        <f t="shared" si="60"/>
        <v>0</v>
      </c>
      <c r="S235" s="5">
        <f t="shared" si="60"/>
        <v>0</v>
      </c>
      <c r="T235" s="5">
        <f t="shared" si="60"/>
        <v>0</v>
      </c>
      <c r="U235" s="13">
        <f t="shared" si="60"/>
        <v>0</v>
      </c>
    </row>
    <row r="236" spans="1:21" x14ac:dyDescent="0.25">
      <c r="A236" s="24"/>
      <c r="B236" s="32"/>
      <c r="C236" s="33"/>
      <c r="D236" s="33"/>
      <c r="E236" s="33"/>
      <c r="F236" s="33"/>
      <c r="G236" s="33"/>
      <c r="H236" s="33"/>
      <c r="I236" s="33"/>
      <c r="J236" s="34"/>
      <c r="K236" s="32"/>
      <c r="L236" s="33"/>
      <c r="M236" s="33"/>
      <c r="N236" s="33"/>
      <c r="O236" s="33"/>
      <c r="P236" s="33"/>
      <c r="Q236" s="33"/>
      <c r="R236" s="33"/>
      <c r="S236" s="33"/>
      <c r="T236" s="33"/>
      <c r="U236" s="34"/>
    </row>
    <row r="237" spans="1:21" x14ac:dyDescent="0.25">
      <c r="A237" s="22" t="s">
        <v>189</v>
      </c>
      <c r="B237" s="32"/>
      <c r="C237" s="33"/>
      <c r="D237" s="33"/>
      <c r="E237" s="33"/>
      <c r="F237" s="33"/>
      <c r="G237" s="33"/>
      <c r="H237" s="33"/>
      <c r="I237" s="33"/>
      <c r="J237" s="34"/>
      <c r="K237" s="32"/>
      <c r="L237" s="33"/>
      <c r="M237" s="33"/>
      <c r="N237" s="33"/>
      <c r="O237" s="33"/>
      <c r="P237" s="33"/>
      <c r="Q237" s="33"/>
      <c r="R237" s="33"/>
      <c r="S237" s="33"/>
      <c r="T237" s="33"/>
      <c r="U237" s="34"/>
    </row>
    <row r="238" spans="1:21" x14ac:dyDescent="0.25">
      <c r="A238" s="25" t="s">
        <v>202</v>
      </c>
      <c r="B238" s="14">
        <v>663193</v>
      </c>
      <c r="C238" s="6">
        <v>0</v>
      </c>
      <c r="D238" s="6">
        <v>0</v>
      </c>
      <c r="E238" s="6">
        <v>0</v>
      </c>
      <c r="F238" s="6">
        <v>0</v>
      </c>
      <c r="G238" s="6">
        <v>0</v>
      </c>
      <c r="H238" s="6">
        <v>316694</v>
      </c>
      <c r="I238" s="6">
        <v>0</v>
      </c>
      <c r="J238" s="15">
        <v>979887</v>
      </c>
      <c r="K238" s="14">
        <v>89554</v>
      </c>
      <c r="L238" s="6">
        <v>0</v>
      </c>
      <c r="M238" s="6">
        <v>38</v>
      </c>
      <c r="N238" s="6">
        <v>0</v>
      </c>
      <c r="O238" s="6">
        <v>2388</v>
      </c>
      <c r="P238" s="6">
        <v>22256</v>
      </c>
      <c r="Q238" s="6">
        <v>0</v>
      </c>
      <c r="R238" s="6">
        <v>0</v>
      </c>
      <c r="S238" s="6">
        <v>0</v>
      </c>
      <c r="T238" s="6">
        <v>44573</v>
      </c>
      <c r="U238" s="15">
        <v>158809</v>
      </c>
    </row>
    <row r="239" spans="1:21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6" t="s">
        <v>206</v>
      </c>
      <c r="I239" s="6" t="s">
        <v>206</v>
      </c>
      <c r="J239" s="15" t="s">
        <v>206</v>
      </c>
      <c r="K239" s="14" t="s">
        <v>206</v>
      </c>
      <c r="L239" s="6" t="s">
        <v>206</v>
      </c>
      <c r="M239" s="6" t="s">
        <v>206</v>
      </c>
      <c r="N239" s="6" t="s">
        <v>206</v>
      </c>
      <c r="O239" s="6" t="s">
        <v>206</v>
      </c>
      <c r="P239" s="6" t="s">
        <v>206</v>
      </c>
      <c r="Q239" s="6" t="s">
        <v>206</v>
      </c>
      <c r="R239" s="6" t="s">
        <v>206</v>
      </c>
      <c r="S239" s="6" t="s">
        <v>206</v>
      </c>
      <c r="T239" s="6" t="s">
        <v>206</v>
      </c>
      <c r="U239" s="15" t="s">
        <v>206</v>
      </c>
    </row>
    <row r="240" spans="1:21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6" t="s">
        <v>206</v>
      </c>
      <c r="I240" s="6" t="s">
        <v>206</v>
      </c>
      <c r="J240" s="15" t="s">
        <v>206</v>
      </c>
      <c r="K240" s="14" t="s">
        <v>206</v>
      </c>
      <c r="L240" s="6" t="s">
        <v>206</v>
      </c>
      <c r="M240" s="6" t="s">
        <v>206</v>
      </c>
      <c r="N240" s="6" t="s">
        <v>206</v>
      </c>
      <c r="O240" s="6" t="s">
        <v>206</v>
      </c>
      <c r="P240" s="6" t="s">
        <v>206</v>
      </c>
      <c r="Q240" s="6" t="s">
        <v>206</v>
      </c>
      <c r="R240" s="6" t="s">
        <v>206</v>
      </c>
      <c r="S240" s="6" t="s">
        <v>206</v>
      </c>
      <c r="T240" s="6" t="s">
        <v>206</v>
      </c>
      <c r="U240" s="15" t="s">
        <v>206</v>
      </c>
    </row>
    <row r="241" spans="1:21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6" t="s">
        <v>206</v>
      </c>
      <c r="I241" s="6" t="s">
        <v>206</v>
      </c>
      <c r="J241" s="15" t="s">
        <v>206</v>
      </c>
      <c r="K241" s="14" t="s">
        <v>206</v>
      </c>
      <c r="L241" s="6" t="s">
        <v>206</v>
      </c>
      <c r="M241" s="6" t="s">
        <v>206</v>
      </c>
      <c r="N241" s="6" t="s">
        <v>206</v>
      </c>
      <c r="O241" s="6" t="s">
        <v>206</v>
      </c>
      <c r="P241" s="6" t="s">
        <v>206</v>
      </c>
      <c r="Q241" s="6" t="s">
        <v>206</v>
      </c>
      <c r="R241" s="6" t="s">
        <v>206</v>
      </c>
      <c r="S241" s="6" t="s">
        <v>206</v>
      </c>
      <c r="T241" s="6" t="s">
        <v>206</v>
      </c>
      <c r="U241" s="15" t="s">
        <v>206</v>
      </c>
    </row>
    <row r="242" spans="1:21" x14ac:dyDescent="0.25">
      <c r="A242" s="22" t="s">
        <v>157</v>
      </c>
      <c r="B242" s="12">
        <f t="shared" ref="B242:J242" si="61">SUM(B238:B241)</f>
        <v>663193</v>
      </c>
      <c r="C242" s="5">
        <f t="shared" si="61"/>
        <v>0</v>
      </c>
      <c r="D242" s="5">
        <f t="shared" si="61"/>
        <v>0</v>
      </c>
      <c r="E242" s="5">
        <f t="shared" si="61"/>
        <v>0</v>
      </c>
      <c r="F242" s="5">
        <f t="shared" si="61"/>
        <v>0</v>
      </c>
      <c r="G242" s="5">
        <f t="shared" si="61"/>
        <v>0</v>
      </c>
      <c r="H242" s="5">
        <f t="shared" si="61"/>
        <v>316694</v>
      </c>
      <c r="I242" s="5">
        <f t="shared" si="61"/>
        <v>0</v>
      </c>
      <c r="J242" s="13">
        <f t="shared" si="61"/>
        <v>979887</v>
      </c>
      <c r="K242" s="12">
        <f t="shared" ref="K242:U242" si="62">SUM(K238:K241)</f>
        <v>89554</v>
      </c>
      <c r="L242" s="5">
        <f t="shared" si="62"/>
        <v>0</v>
      </c>
      <c r="M242" s="5">
        <f t="shared" si="62"/>
        <v>38</v>
      </c>
      <c r="N242" s="5">
        <f t="shared" si="62"/>
        <v>0</v>
      </c>
      <c r="O242" s="5">
        <f t="shared" si="62"/>
        <v>2388</v>
      </c>
      <c r="P242" s="5">
        <f t="shared" si="62"/>
        <v>22256</v>
      </c>
      <c r="Q242" s="5">
        <f t="shared" si="62"/>
        <v>0</v>
      </c>
      <c r="R242" s="5">
        <f t="shared" si="62"/>
        <v>0</v>
      </c>
      <c r="S242" s="5">
        <f t="shared" si="62"/>
        <v>0</v>
      </c>
      <c r="T242" s="5">
        <f t="shared" si="62"/>
        <v>44573</v>
      </c>
      <c r="U242" s="13">
        <f t="shared" si="62"/>
        <v>158809</v>
      </c>
    </row>
    <row r="243" spans="1:21" x14ac:dyDescent="0.25">
      <c r="A243" s="24"/>
      <c r="B243" s="32"/>
      <c r="C243" s="33"/>
      <c r="D243" s="33"/>
      <c r="E243" s="33"/>
      <c r="F243" s="33"/>
      <c r="G243" s="33"/>
      <c r="H243" s="33"/>
      <c r="I243" s="33"/>
      <c r="J243" s="34"/>
      <c r="K243" s="32"/>
      <c r="L243" s="33"/>
      <c r="M243" s="33"/>
      <c r="N243" s="33"/>
      <c r="O243" s="33"/>
      <c r="P243" s="33"/>
      <c r="Q243" s="33"/>
      <c r="R243" s="33"/>
      <c r="S243" s="33"/>
      <c r="T243" s="33"/>
      <c r="U243" s="34"/>
    </row>
    <row r="244" spans="1:21" x14ac:dyDescent="0.25">
      <c r="A244" s="22" t="s">
        <v>190</v>
      </c>
      <c r="B244" s="32"/>
      <c r="C244" s="33"/>
      <c r="D244" s="33"/>
      <c r="E244" s="33"/>
      <c r="F244" s="33"/>
      <c r="G244" s="33"/>
      <c r="H244" s="33"/>
      <c r="I244" s="33"/>
      <c r="J244" s="34"/>
      <c r="K244" s="32"/>
      <c r="L244" s="33"/>
      <c r="M244" s="33"/>
      <c r="N244" s="33"/>
      <c r="O244" s="33"/>
      <c r="P244" s="33"/>
      <c r="Q244" s="33"/>
      <c r="R244" s="33"/>
      <c r="S244" s="33"/>
      <c r="T244" s="33"/>
      <c r="U244" s="34"/>
    </row>
    <row r="245" spans="1:21" x14ac:dyDescent="0.25">
      <c r="A245" s="25" t="s">
        <v>202</v>
      </c>
      <c r="B245" s="14">
        <v>0</v>
      </c>
      <c r="C245" s="6">
        <v>0</v>
      </c>
      <c r="D245" s="6">
        <v>0</v>
      </c>
      <c r="E245" s="6">
        <v>0</v>
      </c>
      <c r="F245" s="6">
        <v>0</v>
      </c>
      <c r="G245" s="6">
        <v>0</v>
      </c>
      <c r="H245" s="6">
        <v>0</v>
      </c>
      <c r="I245" s="6">
        <v>0</v>
      </c>
      <c r="J245" s="15">
        <v>0</v>
      </c>
      <c r="K245" s="14">
        <v>0</v>
      </c>
      <c r="L245" s="6">
        <v>0</v>
      </c>
      <c r="M245" s="6">
        <v>0</v>
      </c>
      <c r="N245" s="6">
        <v>0</v>
      </c>
      <c r="O245" s="6">
        <v>0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15">
        <v>0</v>
      </c>
    </row>
    <row r="246" spans="1:21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6" t="s">
        <v>206</v>
      </c>
      <c r="I246" s="6" t="s">
        <v>206</v>
      </c>
      <c r="J246" s="15" t="s">
        <v>206</v>
      </c>
      <c r="K246" s="14" t="s">
        <v>206</v>
      </c>
      <c r="L246" s="6" t="s">
        <v>206</v>
      </c>
      <c r="M246" s="6" t="s">
        <v>206</v>
      </c>
      <c r="N246" s="6" t="s">
        <v>206</v>
      </c>
      <c r="O246" s="6" t="s">
        <v>206</v>
      </c>
      <c r="P246" s="6" t="s">
        <v>206</v>
      </c>
      <c r="Q246" s="6" t="s">
        <v>206</v>
      </c>
      <c r="R246" s="6" t="s">
        <v>206</v>
      </c>
      <c r="S246" s="6" t="s">
        <v>206</v>
      </c>
      <c r="T246" s="6" t="s">
        <v>206</v>
      </c>
      <c r="U246" s="15" t="s">
        <v>206</v>
      </c>
    </row>
    <row r="247" spans="1:21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6" t="s">
        <v>206</v>
      </c>
      <c r="I247" s="6" t="s">
        <v>206</v>
      </c>
      <c r="J247" s="15" t="s">
        <v>206</v>
      </c>
      <c r="K247" s="14" t="s">
        <v>206</v>
      </c>
      <c r="L247" s="6" t="s">
        <v>206</v>
      </c>
      <c r="M247" s="6" t="s">
        <v>206</v>
      </c>
      <c r="N247" s="6" t="s">
        <v>206</v>
      </c>
      <c r="O247" s="6" t="s">
        <v>206</v>
      </c>
      <c r="P247" s="6" t="s">
        <v>206</v>
      </c>
      <c r="Q247" s="6" t="s">
        <v>206</v>
      </c>
      <c r="R247" s="6" t="s">
        <v>206</v>
      </c>
      <c r="S247" s="6" t="s">
        <v>206</v>
      </c>
      <c r="T247" s="6" t="s">
        <v>206</v>
      </c>
      <c r="U247" s="15" t="s">
        <v>206</v>
      </c>
    </row>
    <row r="248" spans="1:21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6" t="s">
        <v>206</v>
      </c>
      <c r="I248" s="6" t="s">
        <v>206</v>
      </c>
      <c r="J248" s="15" t="s">
        <v>206</v>
      </c>
      <c r="K248" s="14" t="s">
        <v>206</v>
      </c>
      <c r="L248" s="6" t="s">
        <v>206</v>
      </c>
      <c r="M248" s="6" t="s">
        <v>206</v>
      </c>
      <c r="N248" s="6" t="s">
        <v>206</v>
      </c>
      <c r="O248" s="6" t="s">
        <v>206</v>
      </c>
      <c r="P248" s="6" t="s">
        <v>206</v>
      </c>
      <c r="Q248" s="6" t="s">
        <v>206</v>
      </c>
      <c r="R248" s="6" t="s">
        <v>206</v>
      </c>
      <c r="S248" s="6" t="s">
        <v>206</v>
      </c>
      <c r="T248" s="6" t="s">
        <v>206</v>
      </c>
      <c r="U248" s="15" t="s">
        <v>206</v>
      </c>
    </row>
    <row r="249" spans="1:21" x14ac:dyDescent="0.25">
      <c r="A249" s="22" t="s">
        <v>157</v>
      </c>
      <c r="B249" s="12">
        <f t="shared" ref="B249:J249" si="63">SUM(B245:B248)</f>
        <v>0</v>
      </c>
      <c r="C249" s="5">
        <f t="shared" si="63"/>
        <v>0</v>
      </c>
      <c r="D249" s="5">
        <f t="shared" si="63"/>
        <v>0</v>
      </c>
      <c r="E249" s="5">
        <f t="shared" si="63"/>
        <v>0</v>
      </c>
      <c r="F249" s="5">
        <f t="shared" si="63"/>
        <v>0</v>
      </c>
      <c r="G249" s="5">
        <f t="shared" si="63"/>
        <v>0</v>
      </c>
      <c r="H249" s="5">
        <f t="shared" si="63"/>
        <v>0</v>
      </c>
      <c r="I249" s="5">
        <f t="shared" si="63"/>
        <v>0</v>
      </c>
      <c r="J249" s="13">
        <f t="shared" si="63"/>
        <v>0</v>
      </c>
      <c r="K249" s="12">
        <f t="shared" ref="K249:U249" si="64">SUM(K245:K248)</f>
        <v>0</v>
      </c>
      <c r="L249" s="5">
        <f t="shared" si="64"/>
        <v>0</v>
      </c>
      <c r="M249" s="5">
        <f t="shared" si="64"/>
        <v>0</v>
      </c>
      <c r="N249" s="5">
        <f t="shared" si="64"/>
        <v>0</v>
      </c>
      <c r="O249" s="5">
        <f t="shared" si="64"/>
        <v>0</v>
      </c>
      <c r="P249" s="5">
        <f t="shared" si="64"/>
        <v>0</v>
      </c>
      <c r="Q249" s="5">
        <f t="shared" si="64"/>
        <v>0</v>
      </c>
      <c r="R249" s="5">
        <f t="shared" si="64"/>
        <v>0</v>
      </c>
      <c r="S249" s="5">
        <f t="shared" si="64"/>
        <v>0</v>
      </c>
      <c r="T249" s="5">
        <f t="shared" si="64"/>
        <v>0</v>
      </c>
      <c r="U249" s="13">
        <f t="shared" si="64"/>
        <v>0</v>
      </c>
    </row>
    <row r="250" spans="1:21" x14ac:dyDescent="0.25">
      <c r="A250" s="24"/>
      <c r="B250" s="32"/>
      <c r="C250" s="33"/>
      <c r="D250" s="33"/>
      <c r="E250" s="33"/>
      <c r="F250" s="33"/>
      <c r="G250" s="33"/>
      <c r="H250" s="33"/>
      <c r="I250" s="33"/>
      <c r="J250" s="34"/>
      <c r="K250" s="32"/>
      <c r="L250" s="33"/>
      <c r="M250" s="33"/>
      <c r="N250" s="33"/>
      <c r="O250" s="33"/>
      <c r="P250" s="33"/>
      <c r="Q250" s="33"/>
      <c r="R250" s="33"/>
      <c r="S250" s="33"/>
      <c r="T250" s="33"/>
      <c r="U250" s="34"/>
    </row>
    <row r="251" spans="1:21" x14ac:dyDescent="0.25">
      <c r="A251" s="22" t="s">
        <v>191</v>
      </c>
      <c r="B251" s="32"/>
      <c r="C251" s="33"/>
      <c r="D251" s="33"/>
      <c r="E251" s="33"/>
      <c r="F251" s="33"/>
      <c r="G251" s="33"/>
      <c r="H251" s="33"/>
      <c r="I251" s="33"/>
      <c r="J251" s="34"/>
      <c r="K251" s="32"/>
      <c r="L251" s="33"/>
      <c r="M251" s="33"/>
      <c r="N251" s="33"/>
      <c r="O251" s="33"/>
      <c r="P251" s="33"/>
      <c r="Q251" s="33"/>
      <c r="R251" s="33"/>
      <c r="S251" s="33"/>
      <c r="T251" s="33"/>
      <c r="U251" s="34"/>
    </row>
    <row r="252" spans="1:21" x14ac:dyDescent="0.25">
      <c r="A252" s="25" t="s">
        <v>202</v>
      </c>
      <c r="B252" s="14">
        <v>0</v>
      </c>
      <c r="C252" s="6">
        <v>0</v>
      </c>
      <c r="D252" s="6">
        <v>0</v>
      </c>
      <c r="E252" s="6">
        <v>0</v>
      </c>
      <c r="F252" s="6">
        <v>0</v>
      </c>
      <c r="G252" s="6">
        <v>0</v>
      </c>
      <c r="H252" s="6">
        <v>0</v>
      </c>
      <c r="I252" s="6">
        <v>0</v>
      </c>
      <c r="J252" s="15">
        <v>0</v>
      </c>
      <c r="K252" s="14">
        <v>0</v>
      </c>
      <c r="L252" s="6">
        <v>0</v>
      </c>
      <c r="M252" s="6">
        <v>0</v>
      </c>
      <c r="N252" s="6">
        <v>0</v>
      </c>
      <c r="O252" s="6">
        <v>0</v>
      </c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15">
        <v>0</v>
      </c>
    </row>
    <row r="253" spans="1:21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6" t="s">
        <v>206</v>
      </c>
      <c r="I253" s="6" t="s">
        <v>206</v>
      </c>
      <c r="J253" s="15" t="s">
        <v>206</v>
      </c>
      <c r="K253" s="14" t="s">
        <v>206</v>
      </c>
      <c r="L253" s="6" t="s">
        <v>206</v>
      </c>
      <c r="M253" s="6" t="s">
        <v>206</v>
      </c>
      <c r="N253" s="6" t="s">
        <v>206</v>
      </c>
      <c r="O253" s="6" t="s">
        <v>206</v>
      </c>
      <c r="P253" s="6" t="s">
        <v>206</v>
      </c>
      <c r="Q253" s="6" t="s">
        <v>206</v>
      </c>
      <c r="R253" s="6" t="s">
        <v>206</v>
      </c>
      <c r="S253" s="6" t="s">
        <v>206</v>
      </c>
      <c r="T253" s="6" t="s">
        <v>206</v>
      </c>
      <c r="U253" s="15" t="s">
        <v>206</v>
      </c>
    </row>
    <row r="254" spans="1:21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6" t="s">
        <v>206</v>
      </c>
      <c r="I254" s="6" t="s">
        <v>206</v>
      </c>
      <c r="J254" s="15" t="s">
        <v>206</v>
      </c>
      <c r="K254" s="14" t="s">
        <v>206</v>
      </c>
      <c r="L254" s="6" t="s">
        <v>206</v>
      </c>
      <c r="M254" s="6" t="s">
        <v>206</v>
      </c>
      <c r="N254" s="6" t="s">
        <v>206</v>
      </c>
      <c r="O254" s="6" t="s">
        <v>206</v>
      </c>
      <c r="P254" s="6" t="s">
        <v>206</v>
      </c>
      <c r="Q254" s="6" t="s">
        <v>206</v>
      </c>
      <c r="R254" s="6" t="s">
        <v>206</v>
      </c>
      <c r="S254" s="6" t="s">
        <v>206</v>
      </c>
      <c r="T254" s="6" t="s">
        <v>206</v>
      </c>
      <c r="U254" s="15" t="s">
        <v>206</v>
      </c>
    </row>
    <row r="255" spans="1:21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6" t="s">
        <v>206</v>
      </c>
      <c r="I255" s="6" t="s">
        <v>206</v>
      </c>
      <c r="J255" s="15" t="s">
        <v>206</v>
      </c>
      <c r="K255" s="14" t="s">
        <v>206</v>
      </c>
      <c r="L255" s="6" t="s">
        <v>206</v>
      </c>
      <c r="M255" s="6" t="s">
        <v>206</v>
      </c>
      <c r="N255" s="6" t="s">
        <v>206</v>
      </c>
      <c r="O255" s="6" t="s">
        <v>206</v>
      </c>
      <c r="P255" s="6" t="s">
        <v>206</v>
      </c>
      <c r="Q255" s="6" t="s">
        <v>206</v>
      </c>
      <c r="R255" s="6" t="s">
        <v>206</v>
      </c>
      <c r="S255" s="6" t="s">
        <v>206</v>
      </c>
      <c r="T255" s="6" t="s">
        <v>206</v>
      </c>
      <c r="U255" s="15" t="s">
        <v>206</v>
      </c>
    </row>
    <row r="256" spans="1:21" x14ac:dyDescent="0.25">
      <c r="A256" s="22" t="s">
        <v>157</v>
      </c>
      <c r="B256" s="12">
        <f t="shared" ref="B256:J256" si="65">SUM(B252:B255)</f>
        <v>0</v>
      </c>
      <c r="C256" s="5">
        <f t="shared" si="65"/>
        <v>0</v>
      </c>
      <c r="D256" s="5">
        <f t="shared" si="65"/>
        <v>0</v>
      </c>
      <c r="E256" s="5">
        <f t="shared" si="65"/>
        <v>0</v>
      </c>
      <c r="F256" s="5">
        <f t="shared" si="65"/>
        <v>0</v>
      </c>
      <c r="G256" s="5">
        <f t="shared" si="65"/>
        <v>0</v>
      </c>
      <c r="H256" s="5">
        <f t="shared" si="65"/>
        <v>0</v>
      </c>
      <c r="I256" s="5">
        <f t="shared" si="65"/>
        <v>0</v>
      </c>
      <c r="J256" s="13">
        <f t="shared" si="65"/>
        <v>0</v>
      </c>
      <c r="K256" s="12">
        <f t="shared" ref="K256:U256" si="66">SUM(K252:K255)</f>
        <v>0</v>
      </c>
      <c r="L256" s="5">
        <f t="shared" si="66"/>
        <v>0</v>
      </c>
      <c r="M256" s="5">
        <f t="shared" si="66"/>
        <v>0</v>
      </c>
      <c r="N256" s="5">
        <f t="shared" si="66"/>
        <v>0</v>
      </c>
      <c r="O256" s="5">
        <f t="shared" si="66"/>
        <v>0</v>
      </c>
      <c r="P256" s="5">
        <f t="shared" si="66"/>
        <v>0</v>
      </c>
      <c r="Q256" s="5">
        <f t="shared" si="66"/>
        <v>0</v>
      </c>
      <c r="R256" s="5">
        <f t="shared" si="66"/>
        <v>0</v>
      </c>
      <c r="S256" s="5">
        <f t="shared" si="66"/>
        <v>0</v>
      </c>
      <c r="T256" s="5">
        <f t="shared" si="66"/>
        <v>0</v>
      </c>
      <c r="U256" s="13">
        <f t="shared" si="66"/>
        <v>0</v>
      </c>
    </row>
    <row r="257" spans="1:21" x14ac:dyDescent="0.25">
      <c r="A257" s="24"/>
      <c r="B257" s="32"/>
      <c r="C257" s="33"/>
      <c r="D257" s="33"/>
      <c r="E257" s="33"/>
      <c r="F257" s="33"/>
      <c r="G257" s="33"/>
      <c r="H257" s="33"/>
      <c r="I257" s="33"/>
      <c r="J257" s="34"/>
      <c r="K257" s="32"/>
      <c r="L257" s="33"/>
      <c r="M257" s="33"/>
      <c r="N257" s="33"/>
      <c r="O257" s="33"/>
      <c r="P257" s="33"/>
      <c r="Q257" s="33"/>
      <c r="R257" s="33"/>
      <c r="S257" s="33"/>
      <c r="T257" s="33"/>
      <c r="U257" s="34"/>
    </row>
    <row r="258" spans="1:21" x14ac:dyDescent="0.25">
      <c r="A258" s="22" t="s">
        <v>192</v>
      </c>
      <c r="B258" s="32"/>
      <c r="C258" s="33"/>
      <c r="D258" s="33"/>
      <c r="E258" s="33"/>
      <c r="F258" s="33"/>
      <c r="G258" s="33"/>
      <c r="H258" s="33"/>
      <c r="I258" s="33"/>
      <c r="J258" s="34"/>
      <c r="K258" s="32"/>
      <c r="L258" s="33"/>
      <c r="M258" s="33"/>
      <c r="N258" s="33"/>
      <c r="O258" s="33"/>
      <c r="P258" s="33"/>
      <c r="Q258" s="33"/>
      <c r="R258" s="33"/>
      <c r="S258" s="33"/>
      <c r="T258" s="33"/>
      <c r="U258" s="34"/>
    </row>
    <row r="259" spans="1:21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6" t="s">
        <v>207</v>
      </c>
      <c r="I259" s="6" t="s">
        <v>207</v>
      </c>
      <c r="J259" s="15" t="s">
        <v>207</v>
      </c>
      <c r="K259" s="14" t="s">
        <v>207</v>
      </c>
      <c r="L259" s="6" t="s">
        <v>207</v>
      </c>
      <c r="M259" s="6" t="s">
        <v>207</v>
      </c>
      <c r="N259" s="6" t="s">
        <v>207</v>
      </c>
      <c r="O259" s="6" t="s">
        <v>207</v>
      </c>
      <c r="P259" s="6" t="s">
        <v>207</v>
      </c>
      <c r="Q259" s="6" t="s">
        <v>207</v>
      </c>
      <c r="R259" s="6" t="s">
        <v>207</v>
      </c>
      <c r="S259" s="6" t="s">
        <v>207</v>
      </c>
      <c r="T259" s="6" t="s">
        <v>207</v>
      </c>
      <c r="U259" s="15" t="s">
        <v>207</v>
      </c>
    </row>
    <row r="260" spans="1:21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6" t="s">
        <v>206</v>
      </c>
      <c r="I260" s="6" t="s">
        <v>206</v>
      </c>
      <c r="J260" s="15" t="s">
        <v>206</v>
      </c>
      <c r="K260" s="14" t="s">
        <v>206</v>
      </c>
      <c r="L260" s="6" t="s">
        <v>206</v>
      </c>
      <c r="M260" s="6" t="s">
        <v>206</v>
      </c>
      <c r="N260" s="6" t="s">
        <v>206</v>
      </c>
      <c r="O260" s="6" t="s">
        <v>206</v>
      </c>
      <c r="P260" s="6" t="s">
        <v>206</v>
      </c>
      <c r="Q260" s="6" t="s">
        <v>206</v>
      </c>
      <c r="R260" s="6" t="s">
        <v>206</v>
      </c>
      <c r="S260" s="6" t="s">
        <v>206</v>
      </c>
      <c r="T260" s="6" t="s">
        <v>206</v>
      </c>
      <c r="U260" s="15" t="s">
        <v>206</v>
      </c>
    </row>
    <row r="261" spans="1:21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6" t="s">
        <v>206</v>
      </c>
      <c r="I261" s="6" t="s">
        <v>206</v>
      </c>
      <c r="J261" s="15" t="s">
        <v>206</v>
      </c>
      <c r="K261" s="14" t="s">
        <v>206</v>
      </c>
      <c r="L261" s="6" t="s">
        <v>206</v>
      </c>
      <c r="M261" s="6" t="s">
        <v>206</v>
      </c>
      <c r="N261" s="6" t="s">
        <v>206</v>
      </c>
      <c r="O261" s="6" t="s">
        <v>206</v>
      </c>
      <c r="P261" s="6" t="s">
        <v>206</v>
      </c>
      <c r="Q261" s="6" t="s">
        <v>206</v>
      </c>
      <c r="R261" s="6" t="s">
        <v>206</v>
      </c>
      <c r="S261" s="6" t="s">
        <v>206</v>
      </c>
      <c r="T261" s="6" t="s">
        <v>206</v>
      </c>
      <c r="U261" s="15" t="s">
        <v>206</v>
      </c>
    </row>
    <row r="262" spans="1:21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6" t="s">
        <v>206</v>
      </c>
      <c r="I262" s="6" t="s">
        <v>206</v>
      </c>
      <c r="J262" s="15" t="s">
        <v>206</v>
      </c>
      <c r="K262" s="14" t="s">
        <v>206</v>
      </c>
      <c r="L262" s="6" t="s">
        <v>206</v>
      </c>
      <c r="M262" s="6" t="s">
        <v>206</v>
      </c>
      <c r="N262" s="6" t="s">
        <v>206</v>
      </c>
      <c r="O262" s="6" t="s">
        <v>206</v>
      </c>
      <c r="P262" s="6" t="s">
        <v>206</v>
      </c>
      <c r="Q262" s="6" t="s">
        <v>206</v>
      </c>
      <c r="R262" s="6" t="s">
        <v>206</v>
      </c>
      <c r="S262" s="6" t="s">
        <v>206</v>
      </c>
      <c r="T262" s="6" t="s">
        <v>206</v>
      </c>
      <c r="U262" s="15" t="s">
        <v>206</v>
      </c>
    </row>
    <row r="263" spans="1:21" x14ac:dyDescent="0.25">
      <c r="A263" s="22" t="s">
        <v>157</v>
      </c>
      <c r="B263" s="12">
        <f t="shared" ref="B263:J263" si="67">SUM(B259:B262)</f>
        <v>0</v>
      </c>
      <c r="C263" s="5">
        <f t="shared" si="67"/>
        <v>0</v>
      </c>
      <c r="D263" s="5">
        <f t="shared" si="67"/>
        <v>0</v>
      </c>
      <c r="E263" s="5">
        <f t="shared" si="67"/>
        <v>0</v>
      </c>
      <c r="F263" s="5">
        <f t="shared" si="67"/>
        <v>0</v>
      </c>
      <c r="G263" s="5">
        <f t="shared" si="67"/>
        <v>0</v>
      </c>
      <c r="H263" s="5">
        <f t="shared" si="67"/>
        <v>0</v>
      </c>
      <c r="I263" s="5">
        <f t="shared" si="67"/>
        <v>0</v>
      </c>
      <c r="J263" s="13">
        <f t="shared" si="67"/>
        <v>0</v>
      </c>
      <c r="K263" s="12">
        <f t="shared" ref="K263:U263" si="68">SUM(K259:K262)</f>
        <v>0</v>
      </c>
      <c r="L263" s="5">
        <f t="shared" si="68"/>
        <v>0</v>
      </c>
      <c r="M263" s="5">
        <f t="shared" si="68"/>
        <v>0</v>
      </c>
      <c r="N263" s="5">
        <f t="shared" si="68"/>
        <v>0</v>
      </c>
      <c r="O263" s="5">
        <f t="shared" si="68"/>
        <v>0</v>
      </c>
      <c r="P263" s="5">
        <f t="shared" si="68"/>
        <v>0</v>
      </c>
      <c r="Q263" s="5">
        <f t="shared" si="68"/>
        <v>0</v>
      </c>
      <c r="R263" s="5">
        <f t="shared" si="68"/>
        <v>0</v>
      </c>
      <c r="S263" s="5">
        <f t="shared" si="68"/>
        <v>0</v>
      </c>
      <c r="T263" s="5">
        <f t="shared" si="68"/>
        <v>0</v>
      </c>
      <c r="U263" s="13">
        <f t="shared" si="68"/>
        <v>0</v>
      </c>
    </row>
    <row r="264" spans="1:21" x14ac:dyDescent="0.25">
      <c r="A264" s="24"/>
      <c r="B264" s="32"/>
      <c r="C264" s="33"/>
      <c r="D264" s="33"/>
      <c r="E264" s="33"/>
      <c r="F264" s="33"/>
      <c r="G264" s="33"/>
      <c r="H264" s="33"/>
      <c r="I264" s="33"/>
      <c r="J264" s="34"/>
      <c r="K264" s="32"/>
      <c r="L264" s="33"/>
      <c r="M264" s="33"/>
      <c r="N264" s="33"/>
      <c r="O264" s="33"/>
      <c r="P264" s="33"/>
      <c r="Q264" s="33"/>
      <c r="R264" s="33"/>
      <c r="S264" s="33"/>
      <c r="T264" s="33"/>
      <c r="U264" s="34"/>
    </row>
    <row r="265" spans="1:21" x14ac:dyDescent="0.25">
      <c r="A265" s="22" t="s">
        <v>193</v>
      </c>
      <c r="B265" s="32"/>
      <c r="C265" s="33"/>
      <c r="D265" s="33"/>
      <c r="E265" s="33"/>
      <c r="F265" s="33"/>
      <c r="G265" s="33"/>
      <c r="H265" s="33"/>
      <c r="I265" s="33"/>
      <c r="J265" s="34"/>
      <c r="K265" s="32"/>
      <c r="L265" s="33"/>
      <c r="M265" s="33"/>
      <c r="N265" s="33"/>
      <c r="O265" s="33"/>
      <c r="P265" s="33"/>
      <c r="Q265" s="33"/>
      <c r="R265" s="33"/>
      <c r="S265" s="33"/>
      <c r="T265" s="33"/>
      <c r="U265" s="34"/>
    </row>
    <row r="266" spans="1:21" x14ac:dyDescent="0.25">
      <c r="A266" s="25" t="s">
        <v>202</v>
      </c>
      <c r="B266" s="14">
        <v>0</v>
      </c>
      <c r="C266" s="6">
        <v>0</v>
      </c>
      <c r="D266" s="6">
        <v>0</v>
      </c>
      <c r="E266" s="6">
        <v>0</v>
      </c>
      <c r="F266" s="6">
        <v>0</v>
      </c>
      <c r="G266" s="6">
        <v>0</v>
      </c>
      <c r="H266" s="6">
        <v>0</v>
      </c>
      <c r="I266" s="6">
        <v>0</v>
      </c>
      <c r="J266" s="15">
        <v>0</v>
      </c>
      <c r="K266" s="14">
        <v>0</v>
      </c>
      <c r="L266" s="6">
        <v>0</v>
      </c>
      <c r="M266" s="6">
        <v>0</v>
      </c>
      <c r="N266" s="6">
        <v>0</v>
      </c>
      <c r="O266" s="6">
        <v>0</v>
      </c>
      <c r="P266" s="6">
        <v>0</v>
      </c>
      <c r="Q266" s="6">
        <v>0</v>
      </c>
      <c r="R266" s="6">
        <v>0</v>
      </c>
      <c r="S266" s="6">
        <v>0</v>
      </c>
      <c r="T266" s="6">
        <v>0</v>
      </c>
      <c r="U266" s="15">
        <v>0</v>
      </c>
    </row>
    <row r="267" spans="1:21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6" t="s">
        <v>206</v>
      </c>
      <c r="I267" s="6" t="s">
        <v>206</v>
      </c>
      <c r="J267" s="15" t="s">
        <v>206</v>
      </c>
      <c r="K267" s="14" t="s">
        <v>206</v>
      </c>
      <c r="L267" s="6" t="s">
        <v>206</v>
      </c>
      <c r="M267" s="6" t="s">
        <v>206</v>
      </c>
      <c r="N267" s="6" t="s">
        <v>206</v>
      </c>
      <c r="O267" s="6" t="s">
        <v>206</v>
      </c>
      <c r="P267" s="6" t="s">
        <v>206</v>
      </c>
      <c r="Q267" s="6" t="s">
        <v>206</v>
      </c>
      <c r="R267" s="6" t="s">
        <v>206</v>
      </c>
      <c r="S267" s="6" t="s">
        <v>206</v>
      </c>
      <c r="T267" s="6" t="s">
        <v>206</v>
      </c>
      <c r="U267" s="15" t="s">
        <v>206</v>
      </c>
    </row>
    <row r="268" spans="1:21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6" t="s">
        <v>206</v>
      </c>
      <c r="I268" s="6" t="s">
        <v>206</v>
      </c>
      <c r="J268" s="15" t="s">
        <v>206</v>
      </c>
      <c r="K268" s="14" t="s">
        <v>206</v>
      </c>
      <c r="L268" s="6" t="s">
        <v>206</v>
      </c>
      <c r="M268" s="6" t="s">
        <v>206</v>
      </c>
      <c r="N268" s="6" t="s">
        <v>206</v>
      </c>
      <c r="O268" s="6" t="s">
        <v>206</v>
      </c>
      <c r="P268" s="6" t="s">
        <v>206</v>
      </c>
      <c r="Q268" s="6" t="s">
        <v>206</v>
      </c>
      <c r="R268" s="6" t="s">
        <v>206</v>
      </c>
      <c r="S268" s="6" t="s">
        <v>206</v>
      </c>
      <c r="T268" s="6" t="s">
        <v>206</v>
      </c>
      <c r="U268" s="15" t="s">
        <v>206</v>
      </c>
    </row>
    <row r="269" spans="1:21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6" t="s">
        <v>206</v>
      </c>
      <c r="I269" s="6" t="s">
        <v>206</v>
      </c>
      <c r="J269" s="15" t="s">
        <v>206</v>
      </c>
      <c r="K269" s="14" t="s">
        <v>206</v>
      </c>
      <c r="L269" s="6" t="s">
        <v>206</v>
      </c>
      <c r="M269" s="6" t="s">
        <v>206</v>
      </c>
      <c r="N269" s="6" t="s">
        <v>206</v>
      </c>
      <c r="O269" s="6" t="s">
        <v>206</v>
      </c>
      <c r="P269" s="6" t="s">
        <v>206</v>
      </c>
      <c r="Q269" s="6" t="s">
        <v>206</v>
      </c>
      <c r="R269" s="6" t="s">
        <v>206</v>
      </c>
      <c r="S269" s="6" t="s">
        <v>206</v>
      </c>
      <c r="T269" s="6" t="s">
        <v>206</v>
      </c>
      <c r="U269" s="15" t="s">
        <v>206</v>
      </c>
    </row>
    <row r="270" spans="1:21" x14ac:dyDescent="0.25">
      <c r="A270" s="22" t="s">
        <v>157</v>
      </c>
      <c r="B270" s="12">
        <f t="shared" ref="B270:J270" si="69">SUM(B266:B269)</f>
        <v>0</v>
      </c>
      <c r="C270" s="5">
        <f t="shared" si="69"/>
        <v>0</v>
      </c>
      <c r="D270" s="5">
        <f t="shared" si="69"/>
        <v>0</v>
      </c>
      <c r="E270" s="5">
        <f t="shared" si="69"/>
        <v>0</v>
      </c>
      <c r="F270" s="5">
        <f t="shared" si="69"/>
        <v>0</v>
      </c>
      <c r="G270" s="5">
        <f t="shared" si="69"/>
        <v>0</v>
      </c>
      <c r="H270" s="5">
        <f t="shared" si="69"/>
        <v>0</v>
      </c>
      <c r="I270" s="5">
        <f t="shared" si="69"/>
        <v>0</v>
      </c>
      <c r="J270" s="13">
        <f t="shared" si="69"/>
        <v>0</v>
      </c>
      <c r="K270" s="12">
        <f t="shared" ref="K270:U270" si="70">SUM(K266:K269)</f>
        <v>0</v>
      </c>
      <c r="L270" s="5">
        <f t="shared" si="70"/>
        <v>0</v>
      </c>
      <c r="M270" s="5">
        <f t="shared" si="70"/>
        <v>0</v>
      </c>
      <c r="N270" s="5">
        <f t="shared" si="70"/>
        <v>0</v>
      </c>
      <c r="O270" s="5">
        <f t="shared" si="70"/>
        <v>0</v>
      </c>
      <c r="P270" s="5">
        <f t="shared" si="70"/>
        <v>0</v>
      </c>
      <c r="Q270" s="5">
        <f t="shared" si="70"/>
        <v>0</v>
      </c>
      <c r="R270" s="5">
        <f t="shared" si="70"/>
        <v>0</v>
      </c>
      <c r="S270" s="5">
        <f t="shared" si="70"/>
        <v>0</v>
      </c>
      <c r="T270" s="5">
        <f t="shared" si="70"/>
        <v>0</v>
      </c>
      <c r="U270" s="13">
        <f t="shared" si="70"/>
        <v>0</v>
      </c>
    </row>
    <row r="271" spans="1:21" x14ac:dyDescent="0.25">
      <c r="A271" s="24"/>
      <c r="B271" s="32"/>
      <c r="C271" s="33"/>
      <c r="D271" s="33"/>
      <c r="E271" s="33"/>
      <c r="F271" s="33"/>
      <c r="G271" s="33"/>
      <c r="H271" s="33"/>
      <c r="I271" s="33"/>
      <c r="J271" s="34"/>
      <c r="K271" s="32"/>
      <c r="L271" s="33"/>
      <c r="M271" s="33"/>
      <c r="N271" s="33"/>
      <c r="O271" s="33"/>
      <c r="P271" s="33"/>
      <c r="Q271" s="33"/>
      <c r="R271" s="33"/>
      <c r="S271" s="33"/>
      <c r="T271" s="33"/>
      <c r="U271" s="34"/>
    </row>
    <row r="272" spans="1:21" x14ac:dyDescent="0.25">
      <c r="A272" s="22" t="s">
        <v>194</v>
      </c>
      <c r="B272" s="32"/>
      <c r="C272" s="33"/>
      <c r="D272" s="33"/>
      <c r="E272" s="33"/>
      <c r="F272" s="33"/>
      <c r="G272" s="33"/>
      <c r="H272" s="33"/>
      <c r="I272" s="33"/>
      <c r="J272" s="34"/>
      <c r="K272" s="32"/>
      <c r="L272" s="33"/>
      <c r="M272" s="33"/>
      <c r="N272" s="33"/>
      <c r="O272" s="33"/>
      <c r="P272" s="33"/>
      <c r="Q272" s="33"/>
      <c r="R272" s="33"/>
      <c r="S272" s="33"/>
      <c r="T272" s="33"/>
      <c r="U272" s="34"/>
    </row>
    <row r="273" spans="1:21" x14ac:dyDescent="0.25">
      <c r="A273" s="25" t="s">
        <v>202</v>
      </c>
      <c r="B273" s="14">
        <v>467666</v>
      </c>
      <c r="C273" s="6">
        <v>0</v>
      </c>
      <c r="D273" s="6">
        <v>670269</v>
      </c>
      <c r="E273" s="6">
        <v>0</v>
      </c>
      <c r="F273" s="6">
        <v>0</v>
      </c>
      <c r="G273" s="6">
        <v>52530</v>
      </c>
      <c r="H273" s="6">
        <v>7498</v>
      </c>
      <c r="I273" s="6">
        <v>0</v>
      </c>
      <c r="J273" s="15">
        <v>1197963</v>
      </c>
      <c r="K273" s="14">
        <v>-487221</v>
      </c>
      <c r="L273" s="6">
        <v>0</v>
      </c>
      <c r="M273" s="6">
        <v>-1027140</v>
      </c>
      <c r="N273" s="6">
        <v>0</v>
      </c>
      <c r="O273" s="6">
        <v>0</v>
      </c>
      <c r="P273" s="6">
        <v>21012</v>
      </c>
      <c r="Q273" s="6">
        <v>0</v>
      </c>
      <c r="R273" s="6">
        <v>0</v>
      </c>
      <c r="S273" s="6">
        <v>0</v>
      </c>
      <c r="T273" s="6">
        <v>2999</v>
      </c>
      <c r="U273" s="15">
        <v>-1490350</v>
      </c>
    </row>
    <row r="274" spans="1:21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6" t="s">
        <v>206</v>
      </c>
      <c r="I274" s="6" t="s">
        <v>206</v>
      </c>
      <c r="J274" s="15" t="s">
        <v>206</v>
      </c>
      <c r="K274" s="14" t="s">
        <v>206</v>
      </c>
      <c r="L274" s="6" t="s">
        <v>206</v>
      </c>
      <c r="M274" s="6" t="s">
        <v>206</v>
      </c>
      <c r="N274" s="6" t="s">
        <v>206</v>
      </c>
      <c r="O274" s="6" t="s">
        <v>206</v>
      </c>
      <c r="P274" s="6" t="s">
        <v>206</v>
      </c>
      <c r="Q274" s="6" t="s">
        <v>206</v>
      </c>
      <c r="R274" s="6" t="s">
        <v>206</v>
      </c>
      <c r="S274" s="6" t="s">
        <v>206</v>
      </c>
      <c r="T274" s="6" t="s">
        <v>206</v>
      </c>
      <c r="U274" s="15" t="s">
        <v>206</v>
      </c>
    </row>
    <row r="275" spans="1:21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6" t="s">
        <v>206</v>
      </c>
      <c r="I275" s="6" t="s">
        <v>206</v>
      </c>
      <c r="J275" s="15" t="s">
        <v>206</v>
      </c>
      <c r="K275" s="14" t="s">
        <v>206</v>
      </c>
      <c r="L275" s="6" t="s">
        <v>206</v>
      </c>
      <c r="M275" s="6" t="s">
        <v>206</v>
      </c>
      <c r="N275" s="6" t="s">
        <v>206</v>
      </c>
      <c r="O275" s="6" t="s">
        <v>206</v>
      </c>
      <c r="P275" s="6" t="s">
        <v>206</v>
      </c>
      <c r="Q275" s="6" t="s">
        <v>206</v>
      </c>
      <c r="R275" s="6" t="s">
        <v>206</v>
      </c>
      <c r="S275" s="6" t="s">
        <v>206</v>
      </c>
      <c r="T275" s="6" t="s">
        <v>206</v>
      </c>
      <c r="U275" s="15" t="s">
        <v>206</v>
      </c>
    </row>
    <row r="276" spans="1:21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6" t="s">
        <v>206</v>
      </c>
      <c r="I276" s="6" t="s">
        <v>206</v>
      </c>
      <c r="J276" s="15" t="s">
        <v>206</v>
      </c>
      <c r="K276" s="14" t="s">
        <v>206</v>
      </c>
      <c r="L276" s="6" t="s">
        <v>206</v>
      </c>
      <c r="M276" s="6" t="s">
        <v>206</v>
      </c>
      <c r="N276" s="6" t="s">
        <v>206</v>
      </c>
      <c r="O276" s="6" t="s">
        <v>206</v>
      </c>
      <c r="P276" s="6" t="s">
        <v>206</v>
      </c>
      <c r="Q276" s="6" t="s">
        <v>206</v>
      </c>
      <c r="R276" s="6" t="s">
        <v>206</v>
      </c>
      <c r="S276" s="6" t="s">
        <v>206</v>
      </c>
      <c r="T276" s="6" t="s">
        <v>206</v>
      </c>
      <c r="U276" s="15" t="s">
        <v>206</v>
      </c>
    </row>
    <row r="277" spans="1:21" x14ac:dyDescent="0.25">
      <c r="A277" s="22" t="s">
        <v>157</v>
      </c>
      <c r="B277" s="12">
        <f t="shared" ref="B277:J277" si="71">SUM(B273:B276)</f>
        <v>467666</v>
      </c>
      <c r="C277" s="5">
        <f t="shared" si="71"/>
        <v>0</v>
      </c>
      <c r="D277" s="5">
        <f t="shared" si="71"/>
        <v>670269</v>
      </c>
      <c r="E277" s="5">
        <f t="shared" si="71"/>
        <v>0</v>
      </c>
      <c r="F277" s="5">
        <f t="shared" si="71"/>
        <v>0</v>
      </c>
      <c r="G277" s="5">
        <f t="shared" si="71"/>
        <v>52530</v>
      </c>
      <c r="H277" s="5">
        <f t="shared" si="71"/>
        <v>7498</v>
      </c>
      <c r="I277" s="5">
        <f t="shared" si="71"/>
        <v>0</v>
      </c>
      <c r="J277" s="13">
        <f t="shared" si="71"/>
        <v>1197963</v>
      </c>
      <c r="K277" s="12">
        <f t="shared" ref="K277:U277" si="72">SUM(K273:K276)</f>
        <v>-487221</v>
      </c>
      <c r="L277" s="5">
        <f t="shared" si="72"/>
        <v>0</v>
      </c>
      <c r="M277" s="5">
        <f t="shared" si="72"/>
        <v>-1027140</v>
      </c>
      <c r="N277" s="5">
        <f t="shared" si="72"/>
        <v>0</v>
      </c>
      <c r="O277" s="5">
        <f t="shared" si="72"/>
        <v>0</v>
      </c>
      <c r="P277" s="5">
        <f t="shared" si="72"/>
        <v>21012</v>
      </c>
      <c r="Q277" s="5">
        <f t="shared" si="72"/>
        <v>0</v>
      </c>
      <c r="R277" s="5">
        <f t="shared" si="72"/>
        <v>0</v>
      </c>
      <c r="S277" s="5">
        <f t="shared" si="72"/>
        <v>0</v>
      </c>
      <c r="T277" s="5">
        <f t="shared" si="72"/>
        <v>2999</v>
      </c>
      <c r="U277" s="13">
        <f t="shared" si="72"/>
        <v>-1490350</v>
      </c>
    </row>
    <row r="278" spans="1:21" x14ac:dyDescent="0.25">
      <c r="A278" s="24"/>
      <c r="B278" s="32"/>
      <c r="C278" s="33"/>
      <c r="D278" s="33"/>
      <c r="E278" s="33"/>
      <c r="F278" s="33"/>
      <c r="G278" s="33"/>
      <c r="H278" s="33"/>
      <c r="I278" s="33"/>
      <c r="J278" s="34"/>
      <c r="K278" s="32"/>
      <c r="L278" s="33"/>
      <c r="M278" s="33"/>
      <c r="N278" s="33"/>
      <c r="O278" s="33"/>
      <c r="P278" s="33"/>
      <c r="Q278" s="33"/>
      <c r="R278" s="33"/>
      <c r="S278" s="33"/>
      <c r="T278" s="33"/>
      <c r="U278" s="34"/>
    </row>
    <row r="279" spans="1:21" x14ac:dyDescent="0.25">
      <c r="A279" s="22" t="s">
        <v>195</v>
      </c>
      <c r="B279" s="32"/>
      <c r="C279" s="33"/>
      <c r="D279" s="33"/>
      <c r="E279" s="33"/>
      <c r="F279" s="33"/>
      <c r="G279" s="33"/>
      <c r="H279" s="33"/>
      <c r="I279" s="33"/>
      <c r="J279" s="34"/>
      <c r="K279" s="32"/>
      <c r="L279" s="33"/>
      <c r="M279" s="33"/>
      <c r="N279" s="33"/>
      <c r="O279" s="33"/>
      <c r="P279" s="33"/>
      <c r="Q279" s="33"/>
      <c r="R279" s="33"/>
      <c r="S279" s="33"/>
      <c r="T279" s="33"/>
      <c r="U279" s="34"/>
    </row>
    <row r="280" spans="1:21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6" t="s">
        <v>207</v>
      </c>
      <c r="I280" s="6" t="s">
        <v>207</v>
      </c>
      <c r="J280" s="15" t="s">
        <v>207</v>
      </c>
      <c r="K280" s="14" t="s">
        <v>207</v>
      </c>
      <c r="L280" s="6" t="s">
        <v>207</v>
      </c>
      <c r="M280" s="6" t="s">
        <v>207</v>
      </c>
      <c r="N280" s="6" t="s">
        <v>207</v>
      </c>
      <c r="O280" s="6" t="s">
        <v>207</v>
      </c>
      <c r="P280" s="6" t="s">
        <v>207</v>
      </c>
      <c r="Q280" s="6" t="s">
        <v>207</v>
      </c>
      <c r="R280" s="6" t="s">
        <v>207</v>
      </c>
      <c r="S280" s="6" t="s">
        <v>207</v>
      </c>
      <c r="T280" s="6" t="s">
        <v>207</v>
      </c>
      <c r="U280" s="15" t="s">
        <v>207</v>
      </c>
    </row>
    <row r="281" spans="1:21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6" t="s">
        <v>206</v>
      </c>
      <c r="I281" s="6" t="s">
        <v>206</v>
      </c>
      <c r="J281" s="15" t="s">
        <v>206</v>
      </c>
      <c r="K281" s="14" t="s">
        <v>206</v>
      </c>
      <c r="L281" s="6" t="s">
        <v>206</v>
      </c>
      <c r="M281" s="6" t="s">
        <v>206</v>
      </c>
      <c r="N281" s="6" t="s">
        <v>206</v>
      </c>
      <c r="O281" s="6" t="s">
        <v>206</v>
      </c>
      <c r="P281" s="6" t="s">
        <v>206</v>
      </c>
      <c r="Q281" s="6" t="s">
        <v>206</v>
      </c>
      <c r="R281" s="6" t="s">
        <v>206</v>
      </c>
      <c r="S281" s="6" t="s">
        <v>206</v>
      </c>
      <c r="T281" s="6" t="s">
        <v>206</v>
      </c>
      <c r="U281" s="15" t="s">
        <v>206</v>
      </c>
    </row>
    <row r="282" spans="1:21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6" t="s">
        <v>206</v>
      </c>
      <c r="I282" s="6" t="s">
        <v>206</v>
      </c>
      <c r="J282" s="15" t="s">
        <v>206</v>
      </c>
      <c r="K282" s="14" t="s">
        <v>206</v>
      </c>
      <c r="L282" s="6" t="s">
        <v>206</v>
      </c>
      <c r="M282" s="6" t="s">
        <v>206</v>
      </c>
      <c r="N282" s="6" t="s">
        <v>206</v>
      </c>
      <c r="O282" s="6" t="s">
        <v>206</v>
      </c>
      <c r="P282" s="6" t="s">
        <v>206</v>
      </c>
      <c r="Q282" s="6" t="s">
        <v>206</v>
      </c>
      <c r="R282" s="6" t="s">
        <v>206</v>
      </c>
      <c r="S282" s="6" t="s">
        <v>206</v>
      </c>
      <c r="T282" s="6" t="s">
        <v>206</v>
      </c>
      <c r="U282" s="15" t="s">
        <v>206</v>
      </c>
    </row>
    <row r="283" spans="1:21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6" t="s">
        <v>206</v>
      </c>
      <c r="I283" s="6" t="s">
        <v>206</v>
      </c>
      <c r="J283" s="15" t="s">
        <v>206</v>
      </c>
      <c r="K283" s="14" t="s">
        <v>206</v>
      </c>
      <c r="L283" s="6" t="s">
        <v>206</v>
      </c>
      <c r="M283" s="6" t="s">
        <v>206</v>
      </c>
      <c r="N283" s="6" t="s">
        <v>206</v>
      </c>
      <c r="O283" s="6" t="s">
        <v>206</v>
      </c>
      <c r="P283" s="6" t="s">
        <v>206</v>
      </c>
      <c r="Q283" s="6" t="s">
        <v>206</v>
      </c>
      <c r="R283" s="6" t="s">
        <v>206</v>
      </c>
      <c r="S283" s="6" t="s">
        <v>206</v>
      </c>
      <c r="T283" s="6" t="s">
        <v>206</v>
      </c>
      <c r="U283" s="15" t="s">
        <v>206</v>
      </c>
    </row>
    <row r="284" spans="1:21" x14ac:dyDescent="0.25">
      <c r="A284" s="22" t="s">
        <v>157</v>
      </c>
      <c r="B284" s="12">
        <f t="shared" ref="B284:J284" si="73">SUM(B280:B283)</f>
        <v>0</v>
      </c>
      <c r="C284" s="5">
        <f t="shared" si="73"/>
        <v>0</v>
      </c>
      <c r="D284" s="5">
        <f t="shared" si="73"/>
        <v>0</v>
      </c>
      <c r="E284" s="5">
        <f t="shared" si="73"/>
        <v>0</v>
      </c>
      <c r="F284" s="5">
        <f t="shared" si="73"/>
        <v>0</v>
      </c>
      <c r="G284" s="5">
        <f t="shared" si="73"/>
        <v>0</v>
      </c>
      <c r="H284" s="5">
        <f t="shared" si="73"/>
        <v>0</v>
      </c>
      <c r="I284" s="5">
        <f t="shared" si="73"/>
        <v>0</v>
      </c>
      <c r="J284" s="13">
        <f t="shared" si="73"/>
        <v>0</v>
      </c>
      <c r="K284" s="12">
        <f t="shared" ref="K284:U284" si="74">SUM(K280:K283)</f>
        <v>0</v>
      </c>
      <c r="L284" s="5">
        <f t="shared" si="74"/>
        <v>0</v>
      </c>
      <c r="M284" s="5">
        <f t="shared" si="74"/>
        <v>0</v>
      </c>
      <c r="N284" s="5">
        <f t="shared" si="74"/>
        <v>0</v>
      </c>
      <c r="O284" s="5">
        <f t="shared" si="74"/>
        <v>0</v>
      </c>
      <c r="P284" s="5">
        <f t="shared" si="74"/>
        <v>0</v>
      </c>
      <c r="Q284" s="5">
        <f t="shared" si="74"/>
        <v>0</v>
      </c>
      <c r="R284" s="5">
        <f t="shared" si="74"/>
        <v>0</v>
      </c>
      <c r="S284" s="5">
        <f t="shared" si="74"/>
        <v>0</v>
      </c>
      <c r="T284" s="5">
        <f t="shared" si="74"/>
        <v>0</v>
      </c>
      <c r="U284" s="13">
        <f t="shared" si="74"/>
        <v>0</v>
      </c>
    </row>
    <row r="285" spans="1:21" x14ac:dyDescent="0.25">
      <c r="A285" s="24"/>
      <c r="B285" s="32"/>
      <c r="C285" s="33"/>
      <c r="D285" s="33"/>
      <c r="E285" s="33"/>
      <c r="F285" s="33"/>
      <c r="G285" s="33"/>
      <c r="H285" s="33"/>
      <c r="I285" s="33"/>
      <c r="J285" s="34"/>
      <c r="K285" s="32"/>
      <c r="L285" s="33"/>
      <c r="M285" s="33"/>
      <c r="N285" s="33"/>
      <c r="O285" s="33"/>
      <c r="P285" s="33"/>
      <c r="Q285" s="33"/>
      <c r="R285" s="33"/>
      <c r="S285" s="33"/>
      <c r="T285" s="33"/>
      <c r="U285" s="34"/>
    </row>
    <row r="286" spans="1:21" x14ac:dyDescent="0.25">
      <c r="A286" s="22" t="s">
        <v>196</v>
      </c>
      <c r="B286" s="32"/>
      <c r="C286" s="33"/>
      <c r="D286" s="33"/>
      <c r="E286" s="33"/>
      <c r="F286" s="33"/>
      <c r="G286" s="33"/>
      <c r="H286" s="33"/>
      <c r="I286" s="33"/>
      <c r="J286" s="34"/>
      <c r="K286" s="32"/>
      <c r="L286" s="33"/>
      <c r="M286" s="33"/>
      <c r="N286" s="33"/>
      <c r="O286" s="33"/>
      <c r="P286" s="33"/>
      <c r="Q286" s="33"/>
      <c r="R286" s="33"/>
      <c r="S286" s="33"/>
      <c r="T286" s="33"/>
      <c r="U286" s="34"/>
    </row>
    <row r="287" spans="1:21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6" t="s">
        <v>207</v>
      </c>
      <c r="I287" s="6" t="s">
        <v>207</v>
      </c>
      <c r="J287" s="15" t="s">
        <v>207</v>
      </c>
      <c r="K287" s="14" t="s">
        <v>207</v>
      </c>
      <c r="L287" s="6" t="s">
        <v>207</v>
      </c>
      <c r="M287" s="6" t="s">
        <v>207</v>
      </c>
      <c r="N287" s="6" t="s">
        <v>207</v>
      </c>
      <c r="O287" s="6" t="s">
        <v>207</v>
      </c>
      <c r="P287" s="6" t="s">
        <v>207</v>
      </c>
      <c r="Q287" s="6" t="s">
        <v>207</v>
      </c>
      <c r="R287" s="6" t="s">
        <v>207</v>
      </c>
      <c r="S287" s="6" t="s">
        <v>207</v>
      </c>
      <c r="T287" s="6" t="s">
        <v>207</v>
      </c>
      <c r="U287" s="15" t="s">
        <v>207</v>
      </c>
    </row>
    <row r="288" spans="1:21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6" t="s">
        <v>206</v>
      </c>
      <c r="I288" s="6" t="s">
        <v>206</v>
      </c>
      <c r="J288" s="15" t="s">
        <v>206</v>
      </c>
      <c r="K288" s="14" t="s">
        <v>206</v>
      </c>
      <c r="L288" s="6" t="s">
        <v>206</v>
      </c>
      <c r="M288" s="6" t="s">
        <v>206</v>
      </c>
      <c r="N288" s="6" t="s">
        <v>206</v>
      </c>
      <c r="O288" s="6" t="s">
        <v>206</v>
      </c>
      <c r="P288" s="6" t="s">
        <v>206</v>
      </c>
      <c r="Q288" s="6" t="s">
        <v>206</v>
      </c>
      <c r="R288" s="6" t="s">
        <v>206</v>
      </c>
      <c r="S288" s="6" t="s">
        <v>206</v>
      </c>
      <c r="T288" s="6" t="s">
        <v>206</v>
      </c>
      <c r="U288" s="15" t="s">
        <v>206</v>
      </c>
    </row>
    <row r="289" spans="1:21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6" t="s">
        <v>206</v>
      </c>
      <c r="I289" s="6" t="s">
        <v>206</v>
      </c>
      <c r="J289" s="15" t="s">
        <v>206</v>
      </c>
      <c r="K289" s="14" t="s">
        <v>206</v>
      </c>
      <c r="L289" s="6" t="s">
        <v>206</v>
      </c>
      <c r="M289" s="6" t="s">
        <v>206</v>
      </c>
      <c r="N289" s="6" t="s">
        <v>206</v>
      </c>
      <c r="O289" s="6" t="s">
        <v>206</v>
      </c>
      <c r="P289" s="6" t="s">
        <v>206</v>
      </c>
      <c r="Q289" s="6" t="s">
        <v>206</v>
      </c>
      <c r="R289" s="6" t="s">
        <v>206</v>
      </c>
      <c r="S289" s="6" t="s">
        <v>206</v>
      </c>
      <c r="T289" s="6" t="s">
        <v>206</v>
      </c>
      <c r="U289" s="15" t="s">
        <v>206</v>
      </c>
    </row>
    <row r="290" spans="1:21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6" t="s">
        <v>206</v>
      </c>
      <c r="I290" s="6" t="s">
        <v>206</v>
      </c>
      <c r="J290" s="15" t="s">
        <v>206</v>
      </c>
      <c r="K290" s="14" t="s">
        <v>206</v>
      </c>
      <c r="L290" s="6" t="s">
        <v>206</v>
      </c>
      <c r="M290" s="6" t="s">
        <v>206</v>
      </c>
      <c r="N290" s="6" t="s">
        <v>206</v>
      </c>
      <c r="O290" s="6" t="s">
        <v>206</v>
      </c>
      <c r="P290" s="6" t="s">
        <v>206</v>
      </c>
      <c r="Q290" s="6" t="s">
        <v>206</v>
      </c>
      <c r="R290" s="6" t="s">
        <v>206</v>
      </c>
      <c r="S290" s="6" t="s">
        <v>206</v>
      </c>
      <c r="T290" s="6" t="s">
        <v>206</v>
      </c>
      <c r="U290" s="15" t="s">
        <v>206</v>
      </c>
    </row>
    <row r="291" spans="1:21" ht="15.75" thickBot="1" x14ac:dyDescent="0.3">
      <c r="A291" s="26" t="s">
        <v>157</v>
      </c>
      <c r="B291" s="16">
        <f t="shared" ref="B291:J291" si="75">SUM(B287:B290)</f>
        <v>0</v>
      </c>
      <c r="C291" s="21">
        <f t="shared" si="75"/>
        <v>0</v>
      </c>
      <c r="D291" s="21">
        <f t="shared" si="75"/>
        <v>0</v>
      </c>
      <c r="E291" s="21">
        <f t="shared" si="75"/>
        <v>0</v>
      </c>
      <c r="F291" s="21">
        <f t="shared" si="75"/>
        <v>0</v>
      </c>
      <c r="G291" s="21">
        <f t="shared" si="75"/>
        <v>0</v>
      </c>
      <c r="H291" s="21">
        <f t="shared" si="75"/>
        <v>0</v>
      </c>
      <c r="I291" s="21">
        <f t="shared" si="75"/>
        <v>0</v>
      </c>
      <c r="J291" s="17">
        <f t="shared" si="75"/>
        <v>0</v>
      </c>
      <c r="K291" s="16">
        <f t="shared" ref="K291:U291" si="76">SUM(K287:K290)</f>
        <v>0</v>
      </c>
      <c r="L291" s="21">
        <f t="shared" si="76"/>
        <v>0</v>
      </c>
      <c r="M291" s="21">
        <f t="shared" si="76"/>
        <v>0</v>
      </c>
      <c r="N291" s="21">
        <f t="shared" si="76"/>
        <v>0</v>
      </c>
      <c r="O291" s="21">
        <f t="shared" si="76"/>
        <v>0</v>
      </c>
      <c r="P291" s="21">
        <f t="shared" si="76"/>
        <v>0</v>
      </c>
      <c r="Q291" s="21">
        <f t="shared" si="76"/>
        <v>0</v>
      </c>
      <c r="R291" s="21">
        <f t="shared" si="76"/>
        <v>0</v>
      </c>
      <c r="S291" s="21">
        <f t="shared" si="76"/>
        <v>0</v>
      </c>
      <c r="T291" s="21">
        <f t="shared" si="76"/>
        <v>0</v>
      </c>
      <c r="U291" s="17">
        <f t="shared" si="76"/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J13"/>
    <mergeCell ref="K13:U13"/>
    <mergeCell ref="A13:A14"/>
  </mergeCells>
  <phoneticPr fontId="16" type="noConversion"/>
  <conditionalFormatting sqref="B1:U1048576">
    <cfRule type="cellIs" dxfId="19" priority="1" operator="equal">
      <formula>"Delinquent"</formula>
    </cfRule>
    <cfRule type="cellIs" dxfId="18" priority="2" operator="less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U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21" width="19.140625" style="44" customWidth="1"/>
    <col min="22" max="16384" width="9.140625" style="1"/>
  </cols>
  <sheetData>
    <row r="6" spans="1:21" ht="18" x14ac:dyDescent="0.25">
      <c r="A6" s="2" t="str">
        <f>Contents!A7</f>
        <v>Nevada Healthcare Quarterly Reports</v>
      </c>
    </row>
    <row r="7" spans="1:21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21" ht="18.75" x14ac:dyDescent="0.3">
      <c r="A8" s="42" t="s">
        <v>23</v>
      </c>
      <c r="B8" s="47"/>
      <c r="C8" s="45"/>
      <c r="D8" s="45"/>
      <c r="E8" s="45"/>
      <c r="F8" s="45"/>
      <c r="G8" s="45"/>
      <c r="H8" s="45"/>
    </row>
    <row r="9" spans="1:21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21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21" x14ac:dyDescent="0.25">
      <c r="A11" s="3"/>
      <c r="B11" s="45"/>
      <c r="C11" s="45"/>
      <c r="D11" s="45"/>
      <c r="E11" s="45"/>
      <c r="F11" s="45"/>
      <c r="G11" s="45"/>
      <c r="H11" s="45"/>
    </row>
    <row r="12" spans="1:21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21" s="48" customFormat="1" x14ac:dyDescent="0.25">
      <c r="A13" s="55" t="s">
        <v>19</v>
      </c>
      <c r="B13" s="52" t="s">
        <v>49</v>
      </c>
      <c r="C13" s="53"/>
      <c r="D13" s="53"/>
      <c r="E13" s="53"/>
      <c r="F13" s="61"/>
      <c r="G13" s="61"/>
      <c r="H13" s="61"/>
      <c r="I13" s="61"/>
      <c r="J13" s="62"/>
      <c r="K13" s="63" t="s">
        <v>50</v>
      </c>
      <c r="L13" s="64"/>
      <c r="M13" s="64"/>
      <c r="N13" s="64"/>
      <c r="O13" s="64"/>
      <c r="P13" s="64"/>
      <c r="Q13" s="64"/>
      <c r="R13" s="64"/>
      <c r="S13" s="64"/>
      <c r="T13" s="64"/>
      <c r="U13" s="57"/>
    </row>
    <row r="14" spans="1:21" s="48" customFormat="1" ht="48.75" customHeight="1" thickBot="1" x14ac:dyDescent="0.3">
      <c r="A14" s="65"/>
      <c r="B14" s="10" t="s">
        <v>151</v>
      </c>
      <c r="C14" s="4" t="s">
        <v>152</v>
      </c>
      <c r="D14" s="4" t="s">
        <v>153</v>
      </c>
      <c r="E14" s="4" t="s">
        <v>154</v>
      </c>
      <c r="F14" s="4" t="s">
        <v>38</v>
      </c>
      <c r="G14" s="4" t="s">
        <v>155</v>
      </c>
      <c r="H14" s="4" t="s">
        <v>39</v>
      </c>
      <c r="I14" s="4" t="s">
        <v>40</v>
      </c>
      <c r="J14" s="11" t="s">
        <v>35</v>
      </c>
      <c r="K14" s="10" t="s">
        <v>151</v>
      </c>
      <c r="L14" s="4" t="s">
        <v>152</v>
      </c>
      <c r="M14" s="4" t="s">
        <v>153</v>
      </c>
      <c r="N14" s="4" t="s">
        <v>154</v>
      </c>
      <c r="O14" s="4" t="s">
        <v>38</v>
      </c>
      <c r="P14" s="4" t="s">
        <v>155</v>
      </c>
      <c r="Q14" s="4" t="s">
        <v>41</v>
      </c>
      <c r="R14" s="4" t="s">
        <v>40</v>
      </c>
      <c r="S14" s="4" t="s">
        <v>42</v>
      </c>
      <c r="T14" s="4" t="s">
        <v>43</v>
      </c>
      <c r="U14" s="11" t="s">
        <v>35</v>
      </c>
    </row>
    <row r="15" spans="1:21" x14ac:dyDescent="0.25">
      <c r="A15" s="22" t="s">
        <v>158</v>
      </c>
      <c r="B15" s="12">
        <f>SUM(B16:B18)</f>
        <v>4522176.88</v>
      </c>
      <c r="C15" s="5">
        <f t="shared" ref="C15:U15" si="0">SUM(C16:C18)</f>
        <v>13809172.369999999</v>
      </c>
      <c r="D15" s="5">
        <f t="shared" si="0"/>
        <v>11335632.969999999</v>
      </c>
      <c r="E15" s="5">
        <f t="shared" si="0"/>
        <v>13017431</v>
      </c>
      <c r="F15" s="5">
        <f t="shared" si="0"/>
        <v>3761049.7800000003</v>
      </c>
      <c r="G15" s="5">
        <f t="shared" si="0"/>
        <v>31951937.300000001</v>
      </c>
      <c r="H15" s="5">
        <f t="shared" si="0"/>
        <v>2909612.75</v>
      </c>
      <c r="I15" s="5">
        <f t="shared" si="0"/>
        <v>445081</v>
      </c>
      <c r="J15" s="13">
        <f t="shared" si="0"/>
        <v>81752094.049999997</v>
      </c>
      <c r="K15" s="12">
        <f t="shared" si="0"/>
        <v>2237359.9500000002</v>
      </c>
      <c r="L15" s="5">
        <f t="shared" si="0"/>
        <v>6963804.6600000001</v>
      </c>
      <c r="M15" s="5">
        <f t="shared" si="0"/>
        <v>5823507.5499999998</v>
      </c>
      <c r="N15" s="5">
        <f t="shared" si="0"/>
        <v>10151926.41</v>
      </c>
      <c r="O15" s="5">
        <f t="shared" si="0"/>
        <v>2784264.55</v>
      </c>
      <c r="P15" s="5">
        <f t="shared" si="0"/>
        <v>19201607.440000001</v>
      </c>
      <c r="Q15" s="5">
        <f t="shared" si="0"/>
        <v>646057.54</v>
      </c>
      <c r="R15" s="5">
        <f t="shared" si="0"/>
        <v>488048</v>
      </c>
      <c r="S15" s="5">
        <f t="shared" si="0"/>
        <v>217630.4</v>
      </c>
      <c r="T15" s="5">
        <f t="shared" si="0"/>
        <v>618233</v>
      </c>
      <c r="U15" s="13">
        <f t="shared" si="0"/>
        <v>49132439.5</v>
      </c>
    </row>
    <row r="16" spans="1:21" x14ac:dyDescent="0.25">
      <c r="A16" s="23" t="s">
        <v>146</v>
      </c>
      <c r="B16" s="12">
        <f>B25+B32+B39+B46+B53+B60+B67+B74+B81+B88+B95+B102+B109+B116+B123+B130+B137+B144+B151</f>
        <v>2328932</v>
      </c>
      <c r="C16" s="5">
        <f t="shared" ref="C16:U16" si="1">C25+C32+C39+C46+C53+C60+C67+C74+C81+C88+C95+C102+C109+C116+C123+C130+C137+C144+C151</f>
        <v>12489272</v>
      </c>
      <c r="D16" s="5">
        <f t="shared" si="1"/>
        <v>4929090</v>
      </c>
      <c r="E16" s="5">
        <f t="shared" si="1"/>
        <v>10754573</v>
      </c>
      <c r="F16" s="5">
        <f t="shared" si="1"/>
        <v>2797755</v>
      </c>
      <c r="G16" s="5">
        <f t="shared" si="1"/>
        <v>24484653</v>
      </c>
      <c r="H16" s="5">
        <f t="shared" si="1"/>
        <v>1972032</v>
      </c>
      <c r="I16" s="5">
        <f t="shared" si="1"/>
        <v>410834</v>
      </c>
      <c r="J16" s="13">
        <f t="shared" si="1"/>
        <v>60167141</v>
      </c>
      <c r="K16" s="12">
        <f t="shared" si="1"/>
        <v>1543343</v>
      </c>
      <c r="L16" s="5">
        <f t="shared" si="1"/>
        <v>5940617</v>
      </c>
      <c r="M16" s="5">
        <f t="shared" si="1"/>
        <v>3578469</v>
      </c>
      <c r="N16" s="5">
        <f t="shared" si="1"/>
        <v>8784264</v>
      </c>
      <c r="O16" s="5">
        <f t="shared" si="1"/>
        <v>2314692</v>
      </c>
      <c r="P16" s="5">
        <f t="shared" si="1"/>
        <v>15922050</v>
      </c>
      <c r="Q16" s="5">
        <f t="shared" si="1"/>
        <v>254902</v>
      </c>
      <c r="R16" s="5">
        <f t="shared" si="1"/>
        <v>410834</v>
      </c>
      <c r="S16" s="5">
        <f t="shared" si="1"/>
        <v>3734</v>
      </c>
      <c r="T16" s="5">
        <f t="shared" si="1"/>
        <v>417462</v>
      </c>
      <c r="U16" s="13">
        <f t="shared" si="1"/>
        <v>39170367</v>
      </c>
    </row>
    <row r="17" spans="1:21" x14ac:dyDescent="0.25">
      <c r="A17" s="23" t="s">
        <v>147</v>
      </c>
      <c r="B17" s="12">
        <f>B158+B165+B172+B179+B186+B193</f>
        <v>254294</v>
      </c>
      <c r="C17" s="5">
        <f t="shared" ref="C17:U17" si="2">C158+C165+C172+C179+C186+C193</f>
        <v>965730</v>
      </c>
      <c r="D17" s="5">
        <f t="shared" si="2"/>
        <v>178451</v>
      </c>
      <c r="E17" s="5">
        <f t="shared" si="2"/>
        <v>196629</v>
      </c>
      <c r="F17" s="5">
        <f t="shared" si="2"/>
        <v>67494</v>
      </c>
      <c r="G17" s="5">
        <f t="shared" si="2"/>
        <v>14364</v>
      </c>
      <c r="H17" s="5">
        <f t="shared" si="2"/>
        <v>-1773</v>
      </c>
      <c r="I17" s="5">
        <f t="shared" si="2"/>
        <v>81</v>
      </c>
      <c r="J17" s="13">
        <f t="shared" si="2"/>
        <v>1675270</v>
      </c>
      <c r="K17" s="12">
        <f t="shared" si="2"/>
        <v>221937</v>
      </c>
      <c r="L17" s="5">
        <f t="shared" si="2"/>
        <v>845742</v>
      </c>
      <c r="M17" s="5">
        <f t="shared" si="2"/>
        <v>139430</v>
      </c>
      <c r="N17" s="5">
        <f t="shared" si="2"/>
        <v>158812</v>
      </c>
      <c r="O17" s="5">
        <f t="shared" si="2"/>
        <v>53682</v>
      </c>
      <c r="P17" s="5">
        <f t="shared" si="2"/>
        <v>9754</v>
      </c>
      <c r="Q17" s="5">
        <f t="shared" si="2"/>
        <v>-1394</v>
      </c>
      <c r="R17" s="5">
        <f t="shared" si="2"/>
        <v>81</v>
      </c>
      <c r="S17" s="5">
        <f t="shared" si="2"/>
        <v>-1313</v>
      </c>
      <c r="T17" s="5">
        <f t="shared" si="2"/>
        <v>0</v>
      </c>
      <c r="U17" s="13">
        <f t="shared" si="2"/>
        <v>1426731</v>
      </c>
    </row>
    <row r="18" spans="1:21" x14ac:dyDescent="0.25">
      <c r="A18" s="23" t="s">
        <v>148</v>
      </c>
      <c r="B18" s="12">
        <f>B200+B207+B214+B221+B228+B235+B242+B249+B256+B263+B270+B277+B284+B291</f>
        <v>1938950.88</v>
      </c>
      <c r="C18" s="5">
        <f t="shared" ref="C18:U18" si="3">C200+C207+C214+C221+C228+C235+C242+C249+C256+C263+C270+C277+C284+C291</f>
        <v>354170.37</v>
      </c>
      <c r="D18" s="5">
        <f t="shared" si="3"/>
        <v>6228091.9699999997</v>
      </c>
      <c r="E18" s="5">
        <f t="shared" si="3"/>
        <v>2066229</v>
      </c>
      <c r="F18" s="5">
        <f t="shared" si="3"/>
        <v>895800.78</v>
      </c>
      <c r="G18" s="5">
        <f t="shared" si="3"/>
        <v>7452920.2999999998</v>
      </c>
      <c r="H18" s="5">
        <f t="shared" si="3"/>
        <v>939353.75</v>
      </c>
      <c r="I18" s="5">
        <f t="shared" si="3"/>
        <v>34166</v>
      </c>
      <c r="J18" s="13">
        <f t="shared" si="3"/>
        <v>19909683.050000001</v>
      </c>
      <c r="K18" s="12">
        <f t="shared" si="3"/>
        <v>472079.95</v>
      </c>
      <c r="L18" s="5">
        <f t="shared" si="3"/>
        <v>177445.66</v>
      </c>
      <c r="M18" s="5">
        <f t="shared" si="3"/>
        <v>2105608.5499999998</v>
      </c>
      <c r="N18" s="5">
        <f t="shared" si="3"/>
        <v>1208850.4100000001</v>
      </c>
      <c r="O18" s="5">
        <f t="shared" si="3"/>
        <v>415890.55</v>
      </c>
      <c r="P18" s="5">
        <f t="shared" si="3"/>
        <v>3269803.44</v>
      </c>
      <c r="Q18" s="5">
        <f t="shared" si="3"/>
        <v>392549.54000000004</v>
      </c>
      <c r="R18" s="5">
        <f t="shared" si="3"/>
        <v>77133</v>
      </c>
      <c r="S18" s="5">
        <f t="shared" si="3"/>
        <v>215209.4</v>
      </c>
      <c r="T18" s="5">
        <f t="shared" si="3"/>
        <v>200771</v>
      </c>
      <c r="U18" s="13">
        <f t="shared" si="3"/>
        <v>8535341.5</v>
      </c>
    </row>
    <row r="19" spans="1:21" x14ac:dyDescent="0.25">
      <c r="A19" s="24"/>
      <c r="B19" s="32"/>
      <c r="C19" s="33"/>
      <c r="D19" s="33"/>
      <c r="E19" s="33"/>
      <c r="F19" s="33"/>
      <c r="G19" s="33"/>
      <c r="H19" s="33"/>
      <c r="I19" s="33"/>
      <c r="J19" s="34"/>
      <c r="K19" s="32"/>
      <c r="L19" s="33"/>
      <c r="M19" s="33"/>
      <c r="N19" s="33"/>
      <c r="O19" s="33"/>
      <c r="P19" s="33"/>
      <c r="Q19" s="33"/>
      <c r="R19" s="33"/>
      <c r="S19" s="33"/>
      <c r="T19" s="33"/>
      <c r="U19" s="34"/>
    </row>
    <row r="20" spans="1:21" x14ac:dyDescent="0.25">
      <c r="A20" s="22" t="s">
        <v>160</v>
      </c>
      <c r="B20" s="32"/>
      <c r="C20" s="33"/>
      <c r="D20" s="33"/>
      <c r="E20" s="33"/>
      <c r="F20" s="33"/>
      <c r="G20" s="33"/>
      <c r="H20" s="33"/>
      <c r="I20" s="33"/>
      <c r="J20" s="34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4"/>
    </row>
    <row r="21" spans="1:21" x14ac:dyDescent="0.25">
      <c r="A21" s="25" t="s">
        <v>202</v>
      </c>
      <c r="B21" s="14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15">
        <v>0</v>
      </c>
      <c r="K21" s="14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15">
        <v>0</v>
      </c>
    </row>
    <row r="22" spans="1:21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6" t="s">
        <v>206</v>
      </c>
      <c r="I22" s="6" t="s">
        <v>206</v>
      </c>
      <c r="J22" s="15" t="s">
        <v>206</v>
      </c>
      <c r="K22" s="14" t="s">
        <v>206</v>
      </c>
      <c r="L22" s="6" t="s">
        <v>206</v>
      </c>
      <c r="M22" s="6" t="s">
        <v>206</v>
      </c>
      <c r="N22" s="6" t="s">
        <v>206</v>
      </c>
      <c r="O22" s="6" t="s">
        <v>206</v>
      </c>
      <c r="P22" s="6" t="s">
        <v>206</v>
      </c>
      <c r="Q22" s="6" t="s">
        <v>206</v>
      </c>
      <c r="R22" s="6" t="s">
        <v>206</v>
      </c>
      <c r="S22" s="6" t="s">
        <v>206</v>
      </c>
      <c r="T22" s="6" t="s">
        <v>206</v>
      </c>
      <c r="U22" s="15" t="s">
        <v>206</v>
      </c>
    </row>
    <row r="23" spans="1:21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6" t="s">
        <v>206</v>
      </c>
      <c r="I23" s="6" t="s">
        <v>206</v>
      </c>
      <c r="J23" s="15" t="s">
        <v>206</v>
      </c>
      <c r="K23" s="14" t="s">
        <v>206</v>
      </c>
      <c r="L23" s="6" t="s">
        <v>206</v>
      </c>
      <c r="M23" s="6" t="s">
        <v>206</v>
      </c>
      <c r="N23" s="6" t="s">
        <v>206</v>
      </c>
      <c r="O23" s="6" t="s">
        <v>206</v>
      </c>
      <c r="P23" s="6" t="s">
        <v>206</v>
      </c>
      <c r="Q23" s="6" t="s">
        <v>206</v>
      </c>
      <c r="R23" s="6" t="s">
        <v>206</v>
      </c>
      <c r="S23" s="6" t="s">
        <v>206</v>
      </c>
      <c r="T23" s="6" t="s">
        <v>206</v>
      </c>
      <c r="U23" s="15" t="s">
        <v>206</v>
      </c>
    </row>
    <row r="24" spans="1:21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6" t="s">
        <v>206</v>
      </c>
      <c r="I24" s="6" t="s">
        <v>206</v>
      </c>
      <c r="J24" s="15" t="s">
        <v>206</v>
      </c>
      <c r="K24" s="14" t="s">
        <v>206</v>
      </c>
      <c r="L24" s="6" t="s">
        <v>206</v>
      </c>
      <c r="M24" s="6" t="s">
        <v>206</v>
      </c>
      <c r="N24" s="6" t="s">
        <v>206</v>
      </c>
      <c r="O24" s="6" t="s">
        <v>206</v>
      </c>
      <c r="P24" s="6" t="s">
        <v>206</v>
      </c>
      <c r="Q24" s="6" t="s">
        <v>206</v>
      </c>
      <c r="R24" s="6" t="s">
        <v>206</v>
      </c>
      <c r="S24" s="6" t="s">
        <v>206</v>
      </c>
      <c r="T24" s="6" t="s">
        <v>206</v>
      </c>
      <c r="U24" s="15" t="s">
        <v>206</v>
      </c>
    </row>
    <row r="25" spans="1:21" x14ac:dyDescent="0.25">
      <c r="A25" s="22" t="s">
        <v>157</v>
      </c>
      <c r="B25" s="12">
        <f t="shared" ref="B25:J25" si="4">SUM(B21:B24)</f>
        <v>0</v>
      </c>
      <c r="C25" s="5">
        <f t="shared" si="4"/>
        <v>0</v>
      </c>
      <c r="D25" s="5">
        <f t="shared" si="4"/>
        <v>0</v>
      </c>
      <c r="E25" s="5">
        <f t="shared" si="4"/>
        <v>0</v>
      </c>
      <c r="F25" s="5">
        <f t="shared" si="4"/>
        <v>0</v>
      </c>
      <c r="G25" s="5">
        <f t="shared" si="4"/>
        <v>0</v>
      </c>
      <c r="H25" s="5">
        <f t="shared" si="4"/>
        <v>0</v>
      </c>
      <c r="I25" s="5">
        <f t="shared" si="4"/>
        <v>0</v>
      </c>
      <c r="J25" s="13">
        <f t="shared" si="4"/>
        <v>0</v>
      </c>
      <c r="K25" s="12">
        <f t="shared" ref="K25:U25" si="5">SUM(K21:K24)</f>
        <v>0</v>
      </c>
      <c r="L25" s="5">
        <f t="shared" si="5"/>
        <v>0</v>
      </c>
      <c r="M25" s="5">
        <f t="shared" si="5"/>
        <v>0</v>
      </c>
      <c r="N25" s="5">
        <f t="shared" si="5"/>
        <v>0</v>
      </c>
      <c r="O25" s="5">
        <f t="shared" si="5"/>
        <v>0</v>
      </c>
      <c r="P25" s="5">
        <f t="shared" si="5"/>
        <v>0</v>
      </c>
      <c r="Q25" s="5">
        <f t="shared" si="5"/>
        <v>0</v>
      </c>
      <c r="R25" s="5">
        <f t="shared" si="5"/>
        <v>0</v>
      </c>
      <c r="S25" s="5">
        <f t="shared" si="5"/>
        <v>0</v>
      </c>
      <c r="T25" s="5">
        <f t="shared" si="5"/>
        <v>0</v>
      </c>
      <c r="U25" s="13">
        <f t="shared" si="5"/>
        <v>0</v>
      </c>
    </row>
    <row r="26" spans="1:21" x14ac:dyDescent="0.25">
      <c r="A26" s="24"/>
      <c r="B26" s="32"/>
      <c r="C26" s="33"/>
      <c r="D26" s="33"/>
      <c r="E26" s="33"/>
      <c r="F26" s="33"/>
      <c r="G26" s="33"/>
      <c r="H26" s="33"/>
      <c r="I26" s="33"/>
      <c r="J26" s="34"/>
      <c r="K26" s="32"/>
      <c r="L26" s="33"/>
      <c r="M26" s="33"/>
      <c r="N26" s="33"/>
      <c r="O26" s="33"/>
      <c r="P26" s="33"/>
      <c r="Q26" s="33"/>
      <c r="R26" s="33"/>
      <c r="S26" s="33"/>
      <c r="T26" s="33"/>
      <c r="U26" s="34"/>
    </row>
    <row r="27" spans="1:21" x14ac:dyDescent="0.25">
      <c r="A27" s="22" t="s">
        <v>161</v>
      </c>
      <c r="B27" s="32"/>
      <c r="C27" s="33"/>
      <c r="D27" s="33"/>
      <c r="E27" s="33"/>
      <c r="F27" s="33"/>
      <c r="G27" s="33"/>
      <c r="H27" s="33"/>
      <c r="I27" s="33"/>
      <c r="J27" s="34"/>
      <c r="K27" s="32"/>
      <c r="L27" s="33"/>
      <c r="M27" s="33"/>
      <c r="N27" s="33"/>
      <c r="O27" s="33"/>
      <c r="P27" s="33"/>
      <c r="Q27" s="33"/>
      <c r="R27" s="33"/>
      <c r="S27" s="33"/>
      <c r="T27" s="33"/>
      <c r="U27" s="34"/>
    </row>
    <row r="28" spans="1:21" x14ac:dyDescent="0.25">
      <c r="A28" s="25" t="s">
        <v>202</v>
      </c>
      <c r="B28" s="14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15">
        <v>0</v>
      </c>
      <c r="K28" s="14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15">
        <v>0</v>
      </c>
    </row>
    <row r="29" spans="1:21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6" t="s">
        <v>206</v>
      </c>
      <c r="I29" s="6" t="s">
        <v>206</v>
      </c>
      <c r="J29" s="15" t="s">
        <v>206</v>
      </c>
      <c r="K29" s="14" t="s">
        <v>206</v>
      </c>
      <c r="L29" s="6" t="s">
        <v>206</v>
      </c>
      <c r="M29" s="6" t="s">
        <v>206</v>
      </c>
      <c r="N29" s="6" t="s">
        <v>206</v>
      </c>
      <c r="O29" s="6" t="s">
        <v>206</v>
      </c>
      <c r="P29" s="6" t="s">
        <v>206</v>
      </c>
      <c r="Q29" s="6" t="s">
        <v>206</v>
      </c>
      <c r="R29" s="6" t="s">
        <v>206</v>
      </c>
      <c r="S29" s="6" t="s">
        <v>206</v>
      </c>
      <c r="T29" s="6" t="s">
        <v>206</v>
      </c>
      <c r="U29" s="15" t="s">
        <v>206</v>
      </c>
    </row>
    <row r="30" spans="1:21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6" t="s">
        <v>206</v>
      </c>
      <c r="I30" s="6" t="s">
        <v>206</v>
      </c>
      <c r="J30" s="15" t="s">
        <v>206</v>
      </c>
      <c r="K30" s="14" t="s">
        <v>206</v>
      </c>
      <c r="L30" s="6" t="s">
        <v>206</v>
      </c>
      <c r="M30" s="6" t="s">
        <v>206</v>
      </c>
      <c r="N30" s="6" t="s">
        <v>206</v>
      </c>
      <c r="O30" s="6" t="s">
        <v>206</v>
      </c>
      <c r="P30" s="6" t="s">
        <v>206</v>
      </c>
      <c r="Q30" s="6" t="s">
        <v>206</v>
      </c>
      <c r="R30" s="6" t="s">
        <v>206</v>
      </c>
      <c r="S30" s="6" t="s">
        <v>206</v>
      </c>
      <c r="T30" s="6" t="s">
        <v>206</v>
      </c>
      <c r="U30" s="15" t="s">
        <v>206</v>
      </c>
    </row>
    <row r="31" spans="1:21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6" t="s">
        <v>206</v>
      </c>
      <c r="I31" s="6" t="s">
        <v>206</v>
      </c>
      <c r="J31" s="15" t="s">
        <v>206</v>
      </c>
      <c r="K31" s="14" t="s">
        <v>206</v>
      </c>
      <c r="L31" s="6" t="s">
        <v>206</v>
      </c>
      <c r="M31" s="6" t="s">
        <v>206</v>
      </c>
      <c r="N31" s="6" t="s">
        <v>206</v>
      </c>
      <c r="O31" s="6" t="s">
        <v>206</v>
      </c>
      <c r="P31" s="6" t="s">
        <v>206</v>
      </c>
      <c r="Q31" s="6" t="s">
        <v>206</v>
      </c>
      <c r="R31" s="6" t="s">
        <v>206</v>
      </c>
      <c r="S31" s="6" t="s">
        <v>206</v>
      </c>
      <c r="T31" s="6" t="s">
        <v>206</v>
      </c>
      <c r="U31" s="15" t="s">
        <v>206</v>
      </c>
    </row>
    <row r="32" spans="1:21" x14ac:dyDescent="0.25">
      <c r="A32" s="22" t="s">
        <v>157</v>
      </c>
      <c r="B32" s="12">
        <f t="shared" ref="B32:J32" si="6">SUM(B28:B31)</f>
        <v>0</v>
      </c>
      <c r="C32" s="5">
        <f t="shared" si="6"/>
        <v>0</v>
      </c>
      <c r="D32" s="5">
        <f t="shared" si="6"/>
        <v>0</v>
      </c>
      <c r="E32" s="5">
        <f t="shared" si="6"/>
        <v>0</v>
      </c>
      <c r="F32" s="5">
        <f t="shared" si="6"/>
        <v>0</v>
      </c>
      <c r="G32" s="5">
        <f t="shared" si="6"/>
        <v>0</v>
      </c>
      <c r="H32" s="5">
        <f t="shared" si="6"/>
        <v>0</v>
      </c>
      <c r="I32" s="5">
        <f t="shared" si="6"/>
        <v>0</v>
      </c>
      <c r="J32" s="13">
        <f t="shared" si="6"/>
        <v>0</v>
      </c>
      <c r="K32" s="12">
        <f t="shared" ref="K32:U32" si="7">SUM(K28:K31)</f>
        <v>0</v>
      </c>
      <c r="L32" s="5">
        <f t="shared" si="7"/>
        <v>0</v>
      </c>
      <c r="M32" s="5">
        <f t="shared" si="7"/>
        <v>0</v>
      </c>
      <c r="N32" s="5">
        <f t="shared" si="7"/>
        <v>0</v>
      </c>
      <c r="O32" s="5">
        <f t="shared" si="7"/>
        <v>0</v>
      </c>
      <c r="P32" s="5">
        <f t="shared" si="7"/>
        <v>0</v>
      </c>
      <c r="Q32" s="5">
        <f t="shared" si="7"/>
        <v>0</v>
      </c>
      <c r="R32" s="5">
        <f t="shared" si="7"/>
        <v>0</v>
      </c>
      <c r="S32" s="5">
        <f t="shared" si="7"/>
        <v>0</v>
      </c>
      <c r="T32" s="5">
        <f t="shared" si="7"/>
        <v>0</v>
      </c>
      <c r="U32" s="13">
        <f t="shared" si="7"/>
        <v>0</v>
      </c>
    </row>
    <row r="33" spans="1:21" x14ac:dyDescent="0.25">
      <c r="A33" s="22"/>
      <c r="B33" s="12"/>
      <c r="C33" s="5"/>
      <c r="D33" s="5"/>
      <c r="E33" s="5"/>
      <c r="F33" s="5"/>
      <c r="G33" s="5"/>
      <c r="H33" s="5"/>
      <c r="I33" s="5"/>
      <c r="J33" s="13"/>
      <c r="K33" s="12"/>
      <c r="L33" s="5"/>
      <c r="M33" s="5"/>
      <c r="N33" s="5"/>
      <c r="O33" s="5"/>
      <c r="P33" s="5"/>
      <c r="Q33" s="5"/>
      <c r="R33" s="5"/>
      <c r="S33" s="5"/>
      <c r="T33" s="5"/>
      <c r="U33" s="13"/>
    </row>
    <row r="34" spans="1:21" x14ac:dyDescent="0.25">
      <c r="A34" s="22" t="s">
        <v>198</v>
      </c>
      <c r="B34" s="12"/>
      <c r="C34" s="5"/>
      <c r="D34" s="5"/>
      <c r="E34" s="5"/>
      <c r="F34" s="5"/>
      <c r="G34" s="5"/>
      <c r="H34" s="5"/>
      <c r="I34" s="5"/>
      <c r="J34" s="13"/>
      <c r="K34" s="12"/>
      <c r="L34" s="5"/>
      <c r="M34" s="5"/>
      <c r="N34" s="5"/>
      <c r="O34" s="5"/>
      <c r="P34" s="5"/>
      <c r="Q34" s="5"/>
      <c r="R34" s="5"/>
      <c r="S34" s="5"/>
      <c r="T34" s="5"/>
      <c r="U34" s="13"/>
    </row>
    <row r="35" spans="1:21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6" t="s">
        <v>206</v>
      </c>
      <c r="I35" s="6" t="s">
        <v>206</v>
      </c>
      <c r="J35" s="15" t="s">
        <v>206</v>
      </c>
      <c r="K35" s="14" t="s">
        <v>206</v>
      </c>
      <c r="L35" s="6" t="s">
        <v>206</v>
      </c>
      <c r="M35" s="6" t="s">
        <v>206</v>
      </c>
      <c r="N35" s="6" t="s">
        <v>206</v>
      </c>
      <c r="O35" s="6" t="s">
        <v>206</v>
      </c>
      <c r="P35" s="6" t="s">
        <v>206</v>
      </c>
      <c r="Q35" s="6" t="s">
        <v>206</v>
      </c>
      <c r="R35" s="6" t="s">
        <v>206</v>
      </c>
      <c r="S35" s="6" t="s">
        <v>206</v>
      </c>
      <c r="T35" s="6" t="s">
        <v>206</v>
      </c>
      <c r="U35" s="15" t="s">
        <v>206</v>
      </c>
    </row>
    <row r="36" spans="1:21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6" t="s">
        <v>206</v>
      </c>
      <c r="I36" s="6" t="s">
        <v>206</v>
      </c>
      <c r="J36" s="15" t="s">
        <v>206</v>
      </c>
      <c r="K36" s="14" t="s">
        <v>206</v>
      </c>
      <c r="L36" s="6" t="s">
        <v>206</v>
      </c>
      <c r="M36" s="6" t="s">
        <v>206</v>
      </c>
      <c r="N36" s="6" t="s">
        <v>206</v>
      </c>
      <c r="O36" s="6" t="s">
        <v>206</v>
      </c>
      <c r="P36" s="6" t="s">
        <v>206</v>
      </c>
      <c r="Q36" s="6" t="s">
        <v>206</v>
      </c>
      <c r="R36" s="6" t="s">
        <v>206</v>
      </c>
      <c r="S36" s="6" t="s">
        <v>206</v>
      </c>
      <c r="T36" s="6" t="s">
        <v>206</v>
      </c>
      <c r="U36" s="15" t="s">
        <v>206</v>
      </c>
    </row>
    <row r="37" spans="1:21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6" t="s">
        <v>206</v>
      </c>
      <c r="I37" s="6" t="s">
        <v>206</v>
      </c>
      <c r="J37" s="15" t="s">
        <v>206</v>
      </c>
      <c r="K37" s="14" t="s">
        <v>206</v>
      </c>
      <c r="L37" s="6" t="s">
        <v>206</v>
      </c>
      <c r="M37" s="6" t="s">
        <v>206</v>
      </c>
      <c r="N37" s="6" t="s">
        <v>206</v>
      </c>
      <c r="O37" s="6" t="s">
        <v>206</v>
      </c>
      <c r="P37" s="6" t="s">
        <v>206</v>
      </c>
      <c r="Q37" s="6" t="s">
        <v>206</v>
      </c>
      <c r="R37" s="6" t="s">
        <v>206</v>
      </c>
      <c r="S37" s="6" t="s">
        <v>206</v>
      </c>
      <c r="T37" s="6" t="s">
        <v>206</v>
      </c>
      <c r="U37" s="15" t="s">
        <v>206</v>
      </c>
    </row>
    <row r="38" spans="1:21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6" t="s">
        <v>206</v>
      </c>
      <c r="I38" s="6" t="s">
        <v>206</v>
      </c>
      <c r="J38" s="15" t="s">
        <v>206</v>
      </c>
      <c r="K38" s="14" t="s">
        <v>206</v>
      </c>
      <c r="L38" s="6" t="s">
        <v>206</v>
      </c>
      <c r="M38" s="6" t="s">
        <v>206</v>
      </c>
      <c r="N38" s="6" t="s">
        <v>206</v>
      </c>
      <c r="O38" s="6" t="s">
        <v>206</v>
      </c>
      <c r="P38" s="6" t="s">
        <v>206</v>
      </c>
      <c r="Q38" s="6" t="s">
        <v>206</v>
      </c>
      <c r="R38" s="6" t="s">
        <v>206</v>
      </c>
      <c r="S38" s="6" t="s">
        <v>206</v>
      </c>
      <c r="T38" s="6" t="s">
        <v>206</v>
      </c>
      <c r="U38" s="15" t="s">
        <v>206</v>
      </c>
    </row>
    <row r="39" spans="1:21" x14ac:dyDescent="0.25">
      <c r="A39" s="22" t="s">
        <v>157</v>
      </c>
      <c r="B39" s="12"/>
      <c r="C39" s="5"/>
      <c r="D39" s="5"/>
      <c r="E39" s="5"/>
      <c r="F39" s="5"/>
      <c r="G39" s="5"/>
      <c r="H39" s="5"/>
      <c r="I39" s="5"/>
      <c r="J39" s="13"/>
      <c r="K39" s="12"/>
      <c r="L39" s="5"/>
      <c r="M39" s="5"/>
      <c r="N39" s="5"/>
      <c r="O39" s="5"/>
      <c r="P39" s="5"/>
      <c r="Q39" s="5"/>
      <c r="R39" s="5"/>
      <c r="S39" s="5"/>
      <c r="T39" s="5"/>
      <c r="U39" s="13"/>
    </row>
    <row r="40" spans="1:21" x14ac:dyDescent="0.25">
      <c r="A40" s="24"/>
      <c r="B40" s="32"/>
      <c r="C40" s="33"/>
      <c r="D40" s="33"/>
      <c r="E40" s="33"/>
      <c r="F40" s="33"/>
      <c r="G40" s="33"/>
      <c r="H40" s="33"/>
      <c r="I40" s="33"/>
      <c r="J40" s="34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4"/>
    </row>
    <row r="41" spans="1:21" x14ac:dyDescent="0.25">
      <c r="A41" s="22" t="s">
        <v>162</v>
      </c>
      <c r="B41" s="32"/>
      <c r="C41" s="33"/>
      <c r="D41" s="33"/>
      <c r="E41" s="33"/>
      <c r="F41" s="33"/>
      <c r="G41" s="33"/>
      <c r="H41" s="33"/>
      <c r="I41" s="33"/>
      <c r="J41" s="34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4"/>
    </row>
    <row r="42" spans="1:21" x14ac:dyDescent="0.25">
      <c r="A42" s="25" t="s">
        <v>202</v>
      </c>
      <c r="B42" s="14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15">
        <v>0</v>
      </c>
      <c r="K42" s="14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15">
        <v>0</v>
      </c>
    </row>
    <row r="43" spans="1:21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6" t="s">
        <v>206</v>
      </c>
      <c r="I43" s="6" t="s">
        <v>206</v>
      </c>
      <c r="J43" s="15" t="s">
        <v>206</v>
      </c>
      <c r="K43" s="14" t="s">
        <v>206</v>
      </c>
      <c r="L43" s="6" t="s">
        <v>206</v>
      </c>
      <c r="M43" s="6" t="s">
        <v>206</v>
      </c>
      <c r="N43" s="6" t="s">
        <v>206</v>
      </c>
      <c r="O43" s="6" t="s">
        <v>206</v>
      </c>
      <c r="P43" s="6" t="s">
        <v>206</v>
      </c>
      <c r="Q43" s="6" t="s">
        <v>206</v>
      </c>
      <c r="R43" s="6" t="s">
        <v>206</v>
      </c>
      <c r="S43" s="6" t="s">
        <v>206</v>
      </c>
      <c r="T43" s="6" t="s">
        <v>206</v>
      </c>
      <c r="U43" s="15" t="s">
        <v>206</v>
      </c>
    </row>
    <row r="44" spans="1:21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6" t="s">
        <v>206</v>
      </c>
      <c r="I44" s="6" t="s">
        <v>206</v>
      </c>
      <c r="J44" s="15" t="s">
        <v>206</v>
      </c>
      <c r="K44" s="14" t="s">
        <v>206</v>
      </c>
      <c r="L44" s="6" t="s">
        <v>206</v>
      </c>
      <c r="M44" s="6" t="s">
        <v>206</v>
      </c>
      <c r="N44" s="6" t="s">
        <v>206</v>
      </c>
      <c r="O44" s="6" t="s">
        <v>206</v>
      </c>
      <c r="P44" s="6" t="s">
        <v>206</v>
      </c>
      <c r="Q44" s="6" t="s">
        <v>206</v>
      </c>
      <c r="R44" s="6" t="s">
        <v>206</v>
      </c>
      <c r="S44" s="6" t="s">
        <v>206</v>
      </c>
      <c r="T44" s="6" t="s">
        <v>206</v>
      </c>
      <c r="U44" s="15" t="s">
        <v>206</v>
      </c>
    </row>
    <row r="45" spans="1:21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6" t="s">
        <v>206</v>
      </c>
      <c r="I45" s="6" t="s">
        <v>206</v>
      </c>
      <c r="J45" s="15" t="s">
        <v>206</v>
      </c>
      <c r="K45" s="14" t="s">
        <v>206</v>
      </c>
      <c r="L45" s="6" t="s">
        <v>206</v>
      </c>
      <c r="M45" s="6" t="s">
        <v>206</v>
      </c>
      <c r="N45" s="6" t="s">
        <v>206</v>
      </c>
      <c r="O45" s="6" t="s">
        <v>206</v>
      </c>
      <c r="P45" s="6" t="s">
        <v>206</v>
      </c>
      <c r="Q45" s="6" t="s">
        <v>206</v>
      </c>
      <c r="R45" s="6" t="s">
        <v>206</v>
      </c>
      <c r="S45" s="6" t="s">
        <v>206</v>
      </c>
      <c r="T45" s="6" t="s">
        <v>206</v>
      </c>
      <c r="U45" s="15" t="s">
        <v>206</v>
      </c>
    </row>
    <row r="46" spans="1:21" x14ac:dyDescent="0.25">
      <c r="A46" s="22" t="s">
        <v>157</v>
      </c>
      <c r="B46" s="12">
        <f t="shared" ref="B46:J46" si="8">SUM(B42:B45)</f>
        <v>0</v>
      </c>
      <c r="C46" s="5">
        <f t="shared" si="8"/>
        <v>0</v>
      </c>
      <c r="D46" s="5">
        <f t="shared" si="8"/>
        <v>0</v>
      </c>
      <c r="E46" s="5">
        <f t="shared" si="8"/>
        <v>0</v>
      </c>
      <c r="F46" s="5">
        <f t="shared" si="8"/>
        <v>0</v>
      </c>
      <c r="G46" s="5">
        <f t="shared" si="8"/>
        <v>0</v>
      </c>
      <c r="H46" s="5">
        <f t="shared" si="8"/>
        <v>0</v>
      </c>
      <c r="I46" s="5">
        <f t="shared" si="8"/>
        <v>0</v>
      </c>
      <c r="J46" s="13">
        <f t="shared" si="8"/>
        <v>0</v>
      </c>
      <c r="K46" s="12">
        <f t="shared" ref="K46:U46" si="9">SUM(K42:K45)</f>
        <v>0</v>
      </c>
      <c r="L46" s="5">
        <f t="shared" si="9"/>
        <v>0</v>
      </c>
      <c r="M46" s="5">
        <f t="shared" si="9"/>
        <v>0</v>
      </c>
      <c r="N46" s="5">
        <f t="shared" si="9"/>
        <v>0</v>
      </c>
      <c r="O46" s="5">
        <f t="shared" si="9"/>
        <v>0</v>
      </c>
      <c r="P46" s="5">
        <f t="shared" si="9"/>
        <v>0</v>
      </c>
      <c r="Q46" s="5">
        <f t="shared" si="9"/>
        <v>0</v>
      </c>
      <c r="R46" s="5">
        <f t="shared" si="9"/>
        <v>0</v>
      </c>
      <c r="S46" s="5">
        <f t="shared" si="9"/>
        <v>0</v>
      </c>
      <c r="T46" s="5">
        <f t="shared" si="9"/>
        <v>0</v>
      </c>
      <c r="U46" s="13">
        <f t="shared" si="9"/>
        <v>0</v>
      </c>
    </row>
    <row r="47" spans="1:21" x14ac:dyDescent="0.25">
      <c r="A47" s="24"/>
      <c r="B47" s="32"/>
      <c r="C47" s="33"/>
      <c r="D47" s="33"/>
      <c r="E47" s="33"/>
      <c r="F47" s="33"/>
      <c r="G47" s="33"/>
      <c r="H47" s="33"/>
      <c r="I47" s="33"/>
      <c r="J47" s="34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4"/>
    </row>
    <row r="48" spans="1:21" x14ac:dyDescent="0.25">
      <c r="A48" s="22" t="s">
        <v>163</v>
      </c>
      <c r="B48" s="32"/>
      <c r="C48" s="33"/>
      <c r="D48" s="33"/>
      <c r="E48" s="33"/>
      <c r="F48" s="33"/>
      <c r="G48" s="33"/>
      <c r="H48" s="33"/>
      <c r="I48" s="33"/>
      <c r="J48" s="34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4"/>
    </row>
    <row r="49" spans="1:21" x14ac:dyDescent="0.25">
      <c r="A49" s="25" t="s">
        <v>202</v>
      </c>
      <c r="B49" s="14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15">
        <v>0</v>
      </c>
      <c r="K49" s="14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15">
        <v>0</v>
      </c>
    </row>
    <row r="50" spans="1:21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6" t="s">
        <v>206</v>
      </c>
      <c r="I50" s="6" t="s">
        <v>206</v>
      </c>
      <c r="J50" s="15" t="s">
        <v>206</v>
      </c>
      <c r="K50" s="14" t="s">
        <v>206</v>
      </c>
      <c r="L50" s="6" t="s">
        <v>206</v>
      </c>
      <c r="M50" s="6" t="s">
        <v>206</v>
      </c>
      <c r="N50" s="6" t="s">
        <v>206</v>
      </c>
      <c r="O50" s="6" t="s">
        <v>206</v>
      </c>
      <c r="P50" s="6" t="s">
        <v>206</v>
      </c>
      <c r="Q50" s="6" t="s">
        <v>206</v>
      </c>
      <c r="R50" s="6" t="s">
        <v>206</v>
      </c>
      <c r="S50" s="6" t="s">
        <v>206</v>
      </c>
      <c r="T50" s="6" t="s">
        <v>206</v>
      </c>
      <c r="U50" s="15" t="s">
        <v>206</v>
      </c>
    </row>
    <row r="51" spans="1:21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6" t="s">
        <v>206</v>
      </c>
      <c r="I51" s="6" t="s">
        <v>206</v>
      </c>
      <c r="J51" s="15" t="s">
        <v>206</v>
      </c>
      <c r="K51" s="14" t="s">
        <v>206</v>
      </c>
      <c r="L51" s="6" t="s">
        <v>206</v>
      </c>
      <c r="M51" s="6" t="s">
        <v>206</v>
      </c>
      <c r="N51" s="6" t="s">
        <v>206</v>
      </c>
      <c r="O51" s="6" t="s">
        <v>206</v>
      </c>
      <c r="P51" s="6" t="s">
        <v>206</v>
      </c>
      <c r="Q51" s="6" t="s">
        <v>206</v>
      </c>
      <c r="R51" s="6" t="s">
        <v>206</v>
      </c>
      <c r="S51" s="6" t="s">
        <v>206</v>
      </c>
      <c r="T51" s="6" t="s">
        <v>206</v>
      </c>
      <c r="U51" s="15" t="s">
        <v>206</v>
      </c>
    </row>
    <row r="52" spans="1:21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6" t="s">
        <v>206</v>
      </c>
      <c r="I52" s="6" t="s">
        <v>206</v>
      </c>
      <c r="J52" s="15" t="s">
        <v>206</v>
      </c>
      <c r="K52" s="14" t="s">
        <v>206</v>
      </c>
      <c r="L52" s="6" t="s">
        <v>206</v>
      </c>
      <c r="M52" s="6" t="s">
        <v>206</v>
      </c>
      <c r="N52" s="6" t="s">
        <v>206</v>
      </c>
      <c r="O52" s="6" t="s">
        <v>206</v>
      </c>
      <c r="P52" s="6" t="s">
        <v>206</v>
      </c>
      <c r="Q52" s="6" t="s">
        <v>206</v>
      </c>
      <c r="R52" s="6" t="s">
        <v>206</v>
      </c>
      <c r="S52" s="6" t="s">
        <v>206</v>
      </c>
      <c r="T52" s="6" t="s">
        <v>206</v>
      </c>
      <c r="U52" s="15" t="s">
        <v>206</v>
      </c>
    </row>
    <row r="53" spans="1:21" x14ac:dyDescent="0.25">
      <c r="A53" s="22" t="s">
        <v>157</v>
      </c>
      <c r="B53" s="12">
        <f t="shared" ref="B53:J53" si="10">SUM(B49:B52)</f>
        <v>0</v>
      </c>
      <c r="C53" s="5">
        <f t="shared" si="10"/>
        <v>0</v>
      </c>
      <c r="D53" s="5">
        <f t="shared" si="10"/>
        <v>0</v>
      </c>
      <c r="E53" s="5">
        <f t="shared" si="10"/>
        <v>0</v>
      </c>
      <c r="F53" s="5">
        <f t="shared" si="10"/>
        <v>0</v>
      </c>
      <c r="G53" s="5">
        <f t="shared" si="10"/>
        <v>0</v>
      </c>
      <c r="H53" s="5">
        <f t="shared" si="10"/>
        <v>0</v>
      </c>
      <c r="I53" s="5">
        <f t="shared" si="10"/>
        <v>0</v>
      </c>
      <c r="J53" s="13">
        <f t="shared" si="10"/>
        <v>0</v>
      </c>
      <c r="K53" s="12">
        <f t="shared" ref="K53:U53" si="11">SUM(K49:K52)</f>
        <v>0</v>
      </c>
      <c r="L53" s="5">
        <f t="shared" si="11"/>
        <v>0</v>
      </c>
      <c r="M53" s="5">
        <f t="shared" si="11"/>
        <v>0</v>
      </c>
      <c r="N53" s="5">
        <f t="shared" si="11"/>
        <v>0</v>
      </c>
      <c r="O53" s="5">
        <f t="shared" si="11"/>
        <v>0</v>
      </c>
      <c r="P53" s="5">
        <f t="shared" si="11"/>
        <v>0</v>
      </c>
      <c r="Q53" s="5">
        <f t="shared" si="11"/>
        <v>0</v>
      </c>
      <c r="R53" s="5">
        <f t="shared" si="11"/>
        <v>0</v>
      </c>
      <c r="S53" s="5">
        <f t="shared" si="11"/>
        <v>0</v>
      </c>
      <c r="T53" s="5">
        <f t="shared" si="11"/>
        <v>0</v>
      </c>
      <c r="U53" s="13">
        <f t="shared" si="11"/>
        <v>0</v>
      </c>
    </row>
    <row r="54" spans="1:21" x14ac:dyDescent="0.25">
      <c r="A54" s="24"/>
      <c r="B54" s="32"/>
      <c r="C54" s="33"/>
      <c r="D54" s="33"/>
      <c r="E54" s="33"/>
      <c r="F54" s="33"/>
      <c r="G54" s="33"/>
      <c r="H54" s="33"/>
      <c r="I54" s="33"/>
      <c r="J54" s="34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4"/>
    </row>
    <row r="55" spans="1:21" x14ac:dyDescent="0.25">
      <c r="A55" s="22" t="s">
        <v>164</v>
      </c>
      <c r="B55" s="32"/>
      <c r="C55" s="33"/>
      <c r="D55" s="33"/>
      <c r="E55" s="33"/>
      <c r="F55" s="33"/>
      <c r="G55" s="33"/>
      <c r="H55" s="33"/>
      <c r="I55" s="33"/>
      <c r="J55" s="34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4"/>
    </row>
    <row r="56" spans="1:21" x14ac:dyDescent="0.25">
      <c r="A56" s="25" t="s">
        <v>202</v>
      </c>
      <c r="B56" s="14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15">
        <v>0</v>
      </c>
      <c r="K56" s="14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15">
        <v>0</v>
      </c>
    </row>
    <row r="57" spans="1:21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6" t="s">
        <v>206</v>
      </c>
      <c r="I57" s="6" t="s">
        <v>206</v>
      </c>
      <c r="J57" s="15" t="s">
        <v>206</v>
      </c>
      <c r="K57" s="14" t="s">
        <v>206</v>
      </c>
      <c r="L57" s="6" t="s">
        <v>206</v>
      </c>
      <c r="M57" s="6" t="s">
        <v>206</v>
      </c>
      <c r="N57" s="6" t="s">
        <v>206</v>
      </c>
      <c r="O57" s="6" t="s">
        <v>206</v>
      </c>
      <c r="P57" s="6" t="s">
        <v>206</v>
      </c>
      <c r="Q57" s="6" t="s">
        <v>206</v>
      </c>
      <c r="R57" s="6" t="s">
        <v>206</v>
      </c>
      <c r="S57" s="6" t="s">
        <v>206</v>
      </c>
      <c r="T57" s="6" t="s">
        <v>206</v>
      </c>
      <c r="U57" s="15" t="s">
        <v>206</v>
      </c>
    </row>
    <row r="58" spans="1:21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6" t="s">
        <v>206</v>
      </c>
      <c r="I58" s="6" t="s">
        <v>206</v>
      </c>
      <c r="J58" s="15" t="s">
        <v>206</v>
      </c>
      <c r="K58" s="14" t="s">
        <v>206</v>
      </c>
      <c r="L58" s="6" t="s">
        <v>206</v>
      </c>
      <c r="M58" s="6" t="s">
        <v>206</v>
      </c>
      <c r="N58" s="6" t="s">
        <v>206</v>
      </c>
      <c r="O58" s="6" t="s">
        <v>206</v>
      </c>
      <c r="P58" s="6" t="s">
        <v>206</v>
      </c>
      <c r="Q58" s="6" t="s">
        <v>206</v>
      </c>
      <c r="R58" s="6" t="s">
        <v>206</v>
      </c>
      <c r="S58" s="6" t="s">
        <v>206</v>
      </c>
      <c r="T58" s="6" t="s">
        <v>206</v>
      </c>
      <c r="U58" s="15" t="s">
        <v>206</v>
      </c>
    </row>
    <row r="59" spans="1:21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6" t="s">
        <v>206</v>
      </c>
      <c r="I59" s="6" t="s">
        <v>206</v>
      </c>
      <c r="J59" s="15" t="s">
        <v>206</v>
      </c>
      <c r="K59" s="14" t="s">
        <v>206</v>
      </c>
      <c r="L59" s="6" t="s">
        <v>206</v>
      </c>
      <c r="M59" s="6" t="s">
        <v>206</v>
      </c>
      <c r="N59" s="6" t="s">
        <v>206</v>
      </c>
      <c r="O59" s="6" t="s">
        <v>206</v>
      </c>
      <c r="P59" s="6" t="s">
        <v>206</v>
      </c>
      <c r="Q59" s="6" t="s">
        <v>206</v>
      </c>
      <c r="R59" s="6" t="s">
        <v>206</v>
      </c>
      <c r="S59" s="6" t="s">
        <v>206</v>
      </c>
      <c r="T59" s="6" t="s">
        <v>206</v>
      </c>
      <c r="U59" s="15" t="s">
        <v>206</v>
      </c>
    </row>
    <row r="60" spans="1:21" x14ac:dyDescent="0.25">
      <c r="A60" s="22" t="s">
        <v>157</v>
      </c>
      <c r="B60" s="12">
        <f t="shared" ref="B60:J60" si="12">SUM(B56:B59)</f>
        <v>0</v>
      </c>
      <c r="C60" s="5">
        <f t="shared" si="12"/>
        <v>0</v>
      </c>
      <c r="D60" s="5">
        <f t="shared" si="12"/>
        <v>0</v>
      </c>
      <c r="E60" s="5">
        <f t="shared" si="12"/>
        <v>0</v>
      </c>
      <c r="F60" s="5">
        <f t="shared" si="12"/>
        <v>0</v>
      </c>
      <c r="G60" s="5">
        <f t="shared" si="12"/>
        <v>0</v>
      </c>
      <c r="H60" s="5">
        <f t="shared" si="12"/>
        <v>0</v>
      </c>
      <c r="I60" s="5">
        <f t="shared" si="12"/>
        <v>0</v>
      </c>
      <c r="J60" s="13">
        <f t="shared" si="12"/>
        <v>0</v>
      </c>
      <c r="K60" s="12">
        <f t="shared" ref="K60:U60" si="13">SUM(K56:K59)</f>
        <v>0</v>
      </c>
      <c r="L60" s="5">
        <f t="shared" si="13"/>
        <v>0</v>
      </c>
      <c r="M60" s="5">
        <f t="shared" si="13"/>
        <v>0</v>
      </c>
      <c r="N60" s="5">
        <f t="shared" si="13"/>
        <v>0</v>
      </c>
      <c r="O60" s="5">
        <f t="shared" si="13"/>
        <v>0</v>
      </c>
      <c r="P60" s="5">
        <f t="shared" si="13"/>
        <v>0</v>
      </c>
      <c r="Q60" s="5">
        <f t="shared" si="13"/>
        <v>0</v>
      </c>
      <c r="R60" s="5">
        <f t="shared" si="13"/>
        <v>0</v>
      </c>
      <c r="S60" s="5">
        <f t="shared" si="13"/>
        <v>0</v>
      </c>
      <c r="T60" s="5">
        <f t="shared" si="13"/>
        <v>0</v>
      </c>
      <c r="U60" s="13">
        <f t="shared" si="13"/>
        <v>0</v>
      </c>
    </row>
    <row r="61" spans="1:21" x14ac:dyDescent="0.25">
      <c r="A61" s="24"/>
      <c r="B61" s="32"/>
      <c r="C61" s="33"/>
      <c r="D61" s="33"/>
      <c r="E61" s="33"/>
      <c r="F61" s="33"/>
      <c r="G61" s="33"/>
      <c r="H61" s="33"/>
      <c r="I61" s="33"/>
      <c r="J61" s="34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4"/>
    </row>
    <row r="62" spans="1:21" x14ac:dyDescent="0.25">
      <c r="A62" s="22" t="s">
        <v>165</v>
      </c>
      <c r="B62" s="32"/>
      <c r="C62" s="33"/>
      <c r="D62" s="33"/>
      <c r="E62" s="33"/>
      <c r="F62" s="33"/>
      <c r="G62" s="33"/>
      <c r="H62" s="33"/>
      <c r="I62" s="33"/>
      <c r="J62" s="34"/>
      <c r="K62" s="32"/>
      <c r="L62" s="33"/>
      <c r="M62" s="33"/>
      <c r="N62" s="33"/>
      <c r="O62" s="33"/>
      <c r="P62" s="33"/>
      <c r="Q62" s="33"/>
      <c r="R62" s="33"/>
      <c r="S62" s="33"/>
      <c r="T62" s="33"/>
      <c r="U62" s="34"/>
    </row>
    <row r="63" spans="1:21" x14ac:dyDescent="0.25">
      <c r="A63" s="25" t="s">
        <v>202</v>
      </c>
      <c r="B63" s="14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15">
        <v>0</v>
      </c>
      <c r="K63" s="14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15">
        <v>0</v>
      </c>
    </row>
    <row r="64" spans="1:21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6" t="s">
        <v>206</v>
      </c>
      <c r="I64" s="6" t="s">
        <v>206</v>
      </c>
      <c r="J64" s="15" t="s">
        <v>206</v>
      </c>
      <c r="K64" s="14" t="s">
        <v>206</v>
      </c>
      <c r="L64" s="6" t="s">
        <v>206</v>
      </c>
      <c r="M64" s="6" t="s">
        <v>206</v>
      </c>
      <c r="N64" s="6" t="s">
        <v>206</v>
      </c>
      <c r="O64" s="6" t="s">
        <v>206</v>
      </c>
      <c r="P64" s="6" t="s">
        <v>206</v>
      </c>
      <c r="Q64" s="6" t="s">
        <v>206</v>
      </c>
      <c r="R64" s="6" t="s">
        <v>206</v>
      </c>
      <c r="S64" s="6" t="s">
        <v>206</v>
      </c>
      <c r="T64" s="6" t="s">
        <v>206</v>
      </c>
      <c r="U64" s="15" t="s">
        <v>206</v>
      </c>
    </row>
    <row r="65" spans="1:21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6" t="s">
        <v>206</v>
      </c>
      <c r="I65" s="6" t="s">
        <v>206</v>
      </c>
      <c r="J65" s="15" t="s">
        <v>206</v>
      </c>
      <c r="K65" s="14" t="s">
        <v>206</v>
      </c>
      <c r="L65" s="6" t="s">
        <v>206</v>
      </c>
      <c r="M65" s="6" t="s">
        <v>206</v>
      </c>
      <c r="N65" s="6" t="s">
        <v>206</v>
      </c>
      <c r="O65" s="6" t="s">
        <v>206</v>
      </c>
      <c r="P65" s="6" t="s">
        <v>206</v>
      </c>
      <c r="Q65" s="6" t="s">
        <v>206</v>
      </c>
      <c r="R65" s="6" t="s">
        <v>206</v>
      </c>
      <c r="S65" s="6" t="s">
        <v>206</v>
      </c>
      <c r="T65" s="6" t="s">
        <v>206</v>
      </c>
      <c r="U65" s="15" t="s">
        <v>206</v>
      </c>
    </row>
    <row r="66" spans="1:21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6" t="s">
        <v>206</v>
      </c>
      <c r="I66" s="6" t="s">
        <v>206</v>
      </c>
      <c r="J66" s="15" t="s">
        <v>206</v>
      </c>
      <c r="K66" s="14" t="s">
        <v>206</v>
      </c>
      <c r="L66" s="6" t="s">
        <v>206</v>
      </c>
      <c r="M66" s="6" t="s">
        <v>206</v>
      </c>
      <c r="N66" s="6" t="s">
        <v>206</v>
      </c>
      <c r="O66" s="6" t="s">
        <v>206</v>
      </c>
      <c r="P66" s="6" t="s">
        <v>206</v>
      </c>
      <c r="Q66" s="6" t="s">
        <v>206</v>
      </c>
      <c r="R66" s="6" t="s">
        <v>206</v>
      </c>
      <c r="S66" s="6" t="s">
        <v>206</v>
      </c>
      <c r="T66" s="6" t="s">
        <v>206</v>
      </c>
      <c r="U66" s="15" t="s">
        <v>206</v>
      </c>
    </row>
    <row r="67" spans="1:21" x14ac:dyDescent="0.25">
      <c r="A67" s="22" t="s">
        <v>157</v>
      </c>
      <c r="B67" s="12">
        <f t="shared" ref="B67:J67" si="14">SUM(B63:B66)</f>
        <v>0</v>
      </c>
      <c r="C67" s="5">
        <f t="shared" si="14"/>
        <v>0</v>
      </c>
      <c r="D67" s="5">
        <f t="shared" si="14"/>
        <v>0</v>
      </c>
      <c r="E67" s="5">
        <f t="shared" si="14"/>
        <v>0</v>
      </c>
      <c r="F67" s="5">
        <f t="shared" si="14"/>
        <v>0</v>
      </c>
      <c r="G67" s="5">
        <f t="shared" si="14"/>
        <v>0</v>
      </c>
      <c r="H67" s="5">
        <f t="shared" si="14"/>
        <v>0</v>
      </c>
      <c r="I67" s="5">
        <f t="shared" si="14"/>
        <v>0</v>
      </c>
      <c r="J67" s="13">
        <f t="shared" si="14"/>
        <v>0</v>
      </c>
      <c r="K67" s="12">
        <f t="shared" ref="K67:U67" si="15">SUM(K63:K66)</f>
        <v>0</v>
      </c>
      <c r="L67" s="5">
        <f t="shared" si="15"/>
        <v>0</v>
      </c>
      <c r="M67" s="5">
        <f t="shared" si="15"/>
        <v>0</v>
      </c>
      <c r="N67" s="5">
        <f t="shared" si="15"/>
        <v>0</v>
      </c>
      <c r="O67" s="5">
        <f t="shared" si="15"/>
        <v>0</v>
      </c>
      <c r="P67" s="5">
        <f t="shared" si="15"/>
        <v>0</v>
      </c>
      <c r="Q67" s="5">
        <f t="shared" si="15"/>
        <v>0</v>
      </c>
      <c r="R67" s="5">
        <f t="shared" si="15"/>
        <v>0</v>
      </c>
      <c r="S67" s="5">
        <f t="shared" si="15"/>
        <v>0</v>
      </c>
      <c r="T67" s="5">
        <f t="shared" si="15"/>
        <v>0</v>
      </c>
      <c r="U67" s="13">
        <f t="shared" si="15"/>
        <v>0</v>
      </c>
    </row>
    <row r="68" spans="1:21" x14ac:dyDescent="0.25">
      <c r="A68" s="24"/>
      <c r="B68" s="32"/>
      <c r="C68" s="33"/>
      <c r="D68" s="33"/>
      <c r="E68" s="33"/>
      <c r="F68" s="33"/>
      <c r="G68" s="33"/>
      <c r="H68" s="33"/>
      <c r="I68" s="33"/>
      <c r="J68" s="34"/>
      <c r="K68" s="32"/>
      <c r="L68" s="33"/>
      <c r="M68" s="33"/>
      <c r="N68" s="33"/>
      <c r="O68" s="33"/>
      <c r="P68" s="33"/>
      <c r="Q68" s="33"/>
      <c r="R68" s="33"/>
      <c r="S68" s="33"/>
      <c r="T68" s="33"/>
      <c r="U68" s="34"/>
    </row>
    <row r="69" spans="1:21" x14ac:dyDescent="0.25">
      <c r="A69" s="22" t="s">
        <v>166</v>
      </c>
      <c r="B69" s="32"/>
      <c r="C69" s="33"/>
      <c r="D69" s="33"/>
      <c r="E69" s="33"/>
      <c r="F69" s="33"/>
      <c r="G69" s="33"/>
      <c r="H69" s="33"/>
      <c r="I69" s="33"/>
      <c r="J69" s="34"/>
      <c r="K69" s="32"/>
      <c r="L69" s="33"/>
      <c r="M69" s="33"/>
      <c r="N69" s="33"/>
      <c r="O69" s="33"/>
      <c r="P69" s="33"/>
      <c r="Q69" s="33"/>
      <c r="R69" s="33"/>
      <c r="S69" s="33"/>
      <c r="T69" s="33"/>
      <c r="U69" s="34"/>
    </row>
    <row r="70" spans="1:21" x14ac:dyDescent="0.25">
      <c r="A70" s="25" t="s">
        <v>202</v>
      </c>
      <c r="B70" s="14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15">
        <v>0</v>
      </c>
      <c r="K70" s="14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15">
        <v>0</v>
      </c>
    </row>
    <row r="71" spans="1:21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6" t="s">
        <v>206</v>
      </c>
      <c r="I71" s="6" t="s">
        <v>206</v>
      </c>
      <c r="J71" s="15" t="s">
        <v>206</v>
      </c>
      <c r="K71" s="14" t="s">
        <v>206</v>
      </c>
      <c r="L71" s="6" t="s">
        <v>206</v>
      </c>
      <c r="M71" s="6" t="s">
        <v>206</v>
      </c>
      <c r="N71" s="6" t="s">
        <v>206</v>
      </c>
      <c r="O71" s="6" t="s">
        <v>206</v>
      </c>
      <c r="P71" s="6" t="s">
        <v>206</v>
      </c>
      <c r="Q71" s="6" t="s">
        <v>206</v>
      </c>
      <c r="R71" s="6" t="s">
        <v>206</v>
      </c>
      <c r="S71" s="6" t="s">
        <v>206</v>
      </c>
      <c r="T71" s="6" t="s">
        <v>206</v>
      </c>
      <c r="U71" s="15" t="s">
        <v>206</v>
      </c>
    </row>
    <row r="72" spans="1:21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6" t="s">
        <v>206</v>
      </c>
      <c r="I72" s="6" t="s">
        <v>206</v>
      </c>
      <c r="J72" s="15" t="s">
        <v>206</v>
      </c>
      <c r="K72" s="14" t="s">
        <v>206</v>
      </c>
      <c r="L72" s="6" t="s">
        <v>206</v>
      </c>
      <c r="M72" s="6" t="s">
        <v>206</v>
      </c>
      <c r="N72" s="6" t="s">
        <v>206</v>
      </c>
      <c r="O72" s="6" t="s">
        <v>206</v>
      </c>
      <c r="P72" s="6" t="s">
        <v>206</v>
      </c>
      <c r="Q72" s="6" t="s">
        <v>206</v>
      </c>
      <c r="R72" s="6" t="s">
        <v>206</v>
      </c>
      <c r="S72" s="6" t="s">
        <v>206</v>
      </c>
      <c r="T72" s="6" t="s">
        <v>206</v>
      </c>
      <c r="U72" s="15" t="s">
        <v>206</v>
      </c>
    </row>
    <row r="73" spans="1:21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6" t="s">
        <v>206</v>
      </c>
      <c r="I73" s="6" t="s">
        <v>206</v>
      </c>
      <c r="J73" s="15" t="s">
        <v>206</v>
      </c>
      <c r="K73" s="14" t="s">
        <v>206</v>
      </c>
      <c r="L73" s="6" t="s">
        <v>206</v>
      </c>
      <c r="M73" s="6" t="s">
        <v>206</v>
      </c>
      <c r="N73" s="6" t="s">
        <v>206</v>
      </c>
      <c r="O73" s="6" t="s">
        <v>206</v>
      </c>
      <c r="P73" s="6" t="s">
        <v>206</v>
      </c>
      <c r="Q73" s="6" t="s">
        <v>206</v>
      </c>
      <c r="R73" s="6" t="s">
        <v>206</v>
      </c>
      <c r="S73" s="6" t="s">
        <v>206</v>
      </c>
      <c r="T73" s="6" t="s">
        <v>206</v>
      </c>
      <c r="U73" s="15" t="s">
        <v>206</v>
      </c>
    </row>
    <row r="74" spans="1:21" x14ac:dyDescent="0.25">
      <c r="A74" s="22" t="s">
        <v>157</v>
      </c>
      <c r="B74" s="12">
        <f t="shared" ref="B74:J74" si="16">SUM(B70:B73)</f>
        <v>0</v>
      </c>
      <c r="C74" s="5">
        <f t="shared" si="16"/>
        <v>0</v>
      </c>
      <c r="D74" s="5">
        <f t="shared" si="16"/>
        <v>0</v>
      </c>
      <c r="E74" s="5">
        <f t="shared" si="16"/>
        <v>0</v>
      </c>
      <c r="F74" s="5">
        <f t="shared" si="16"/>
        <v>0</v>
      </c>
      <c r="G74" s="5">
        <f t="shared" si="16"/>
        <v>0</v>
      </c>
      <c r="H74" s="5">
        <f t="shared" si="16"/>
        <v>0</v>
      </c>
      <c r="I74" s="5">
        <f t="shared" si="16"/>
        <v>0</v>
      </c>
      <c r="J74" s="13">
        <f t="shared" si="16"/>
        <v>0</v>
      </c>
      <c r="K74" s="12">
        <f t="shared" ref="K74:U74" si="17">SUM(K70:K73)</f>
        <v>0</v>
      </c>
      <c r="L74" s="5">
        <f t="shared" si="17"/>
        <v>0</v>
      </c>
      <c r="M74" s="5">
        <f t="shared" si="17"/>
        <v>0</v>
      </c>
      <c r="N74" s="5">
        <f t="shared" si="17"/>
        <v>0</v>
      </c>
      <c r="O74" s="5">
        <f t="shared" si="17"/>
        <v>0</v>
      </c>
      <c r="P74" s="5">
        <f t="shared" si="17"/>
        <v>0</v>
      </c>
      <c r="Q74" s="5">
        <f t="shared" si="17"/>
        <v>0</v>
      </c>
      <c r="R74" s="5">
        <f t="shared" si="17"/>
        <v>0</v>
      </c>
      <c r="S74" s="5">
        <f t="shared" si="17"/>
        <v>0</v>
      </c>
      <c r="T74" s="5">
        <f t="shared" si="17"/>
        <v>0</v>
      </c>
      <c r="U74" s="13">
        <f t="shared" si="17"/>
        <v>0</v>
      </c>
    </row>
    <row r="75" spans="1:21" x14ac:dyDescent="0.25">
      <c r="A75" s="24"/>
      <c r="B75" s="32"/>
      <c r="C75" s="33"/>
      <c r="D75" s="33"/>
      <c r="E75" s="33"/>
      <c r="F75" s="33"/>
      <c r="G75" s="33"/>
      <c r="H75" s="33"/>
      <c r="I75" s="33"/>
      <c r="J75" s="34"/>
      <c r="K75" s="32"/>
      <c r="L75" s="33"/>
      <c r="M75" s="33"/>
      <c r="N75" s="33"/>
      <c r="O75" s="33"/>
      <c r="P75" s="33"/>
      <c r="Q75" s="33"/>
      <c r="R75" s="33"/>
      <c r="S75" s="33"/>
      <c r="T75" s="33"/>
      <c r="U75" s="34"/>
    </row>
    <row r="76" spans="1:21" x14ac:dyDescent="0.25">
      <c r="A76" s="22" t="s">
        <v>167</v>
      </c>
      <c r="B76" s="32"/>
      <c r="C76" s="33"/>
      <c r="D76" s="33"/>
      <c r="E76" s="33"/>
      <c r="F76" s="33"/>
      <c r="G76" s="33"/>
      <c r="H76" s="33"/>
      <c r="I76" s="33"/>
      <c r="J76" s="34"/>
      <c r="K76" s="32"/>
      <c r="L76" s="33"/>
      <c r="M76" s="33"/>
      <c r="N76" s="33"/>
      <c r="O76" s="33"/>
      <c r="P76" s="33"/>
      <c r="Q76" s="33"/>
      <c r="R76" s="33"/>
      <c r="S76" s="33"/>
      <c r="T76" s="33"/>
      <c r="U76" s="34"/>
    </row>
    <row r="77" spans="1:21" x14ac:dyDescent="0.25">
      <c r="A77" s="25" t="s">
        <v>202</v>
      </c>
      <c r="B77" s="14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15">
        <v>0</v>
      </c>
      <c r="K77" s="14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15">
        <v>0</v>
      </c>
    </row>
    <row r="78" spans="1:21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6" t="s">
        <v>206</v>
      </c>
      <c r="I78" s="6" t="s">
        <v>206</v>
      </c>
      <c r="J78" s="15" t="s">
        <v>206</v>
      </c>
      <c r="K78" s="14" t="s">
        <v>206</v>
      </c>
      <c r="L78" s="6" t="s">
        <v>206</v>
      </c>
      <c r="M78" s="6" t="s">
        <v>206</v>
      </c>
      <c r="N78" s="6" t="s">
        <v>206</v>
      </c>
      <c r="O78" s="6" t="s">
        <v>206</v>
      </c>
      <c r="P78" s="6" t="s">
        <v>206</v>
      </c>
      <c r="Q78" s="6" t="s">
        <v>206</v>
      </c>
      <c r="R78" s="6" t="s">
        <v>206</v>
      </c>
      <c r="S78" s="6" t="s">
        <v>206</v>
      </c>
      <c r="T78" s="6" t="s">
        <v>206</v>
      </c>
      <c r="U78" s="15" t="s">
        <v>206</v>
      </c>
    </row>
    <row r="79" spans="1:21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6" t="s">
        <v>206</v>
      </c>
      <c r="I79" s="6" t="s">
        <v>206</v>
      </c>
      <c r="J79" s="15" t="s">
        <v>206</v>
      </c>
      <c r="K79" s="14" t="s">
        <v>206</v>
      </c>
      <c r="L79" s="6" t="s">
        <v>206</v>
      </c>
      <c r="M79" s="6" t="s">
        <v>206</v>
      </c>
      <c r="N79" s="6" t="s">
        <v>206</v>
      </c>
      <c r="O79" s="6" t="s">
        <v>206</v>
      </c>
      <c r="P79" s="6" t="s">
        <v>206</v>
      </c>
      <c r="Q79" s="6" t="s">
        <v>206</v>
      </c>
      <c r="R79" s="6" t="s">
        <v>206</v>
      </c>
      <c r="S79" s="6" t="s">
        <v>206</v>
      </c>
      <c r="T79" s="6" t="s">
        <v>206</v>
      </c>
      <c r="U79" s="15" t="s">
        <v>206</v>
      </c>
    </row>
    <row r="80" spans="1:21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6" t="s">
        <v>206</v>
      </c>
      <c r="I80" s="6" t="s">
        <v>206</v>
      </c>
      <c r="J80" s="15" t="s">
        <v>206</v>
      </c>
      <c r="K80" s="14" t="s">
        <v>206</v>
      </c>
      <c r="L80" s="6" t="s">
        <v>206</v>
      </c>
      <c r="M80" s="6" t="s">
        <v>206</v>
      </c>
      <c r="N80" s="6" t="s">
        <v>206</v>
      </c>
      <c r="O80" s="6" t="s">
        <v>206</v>
      </c>
      <c r="P80" s="6" t="s">
        <v>206</v>
      </c>
      <c r="Q80" s="6" t="s">
        <v>206</v>
      </c>
      <c r="R80" s="6" t="s">
        <v>206</v>
      </c>
      <c r="S80" s="6" t="s">
        <v>206</v>
      </c>
      <c r="T80" s="6" t="s">
        <v>206</v>
      </c>
      <c r="U80" s="15" t="s">
        <v>206</v>
      </c>
    </row>
    <row r="81" spans="1:21" x14ac:dyDescent="0.25">
      <c r="A81" s="22" t="s">
        <v>157</v>
      </c>
      <c r="B81" s="12">
        <f t="shared" ref="B81:J81" si="18">SUM(B77:B80)</f>
        <v>0</v>
      </c>
      <c r="C81" s="5">
        <f t="shared" si="18"/>
        <v>0</v>
      </c>
      <c r="D81" s="5">
        <f t="shared" si="18"/>
        <v>0</v>
      </c>
      <c r="E81" s="5">
        <f t="shared" si="18"/>
        <v>0</v>
      </c>
      <c r="F81" s="5">
        <f t="shared" si="18"/>
        <v>0</v>
      </c>
      <c r="G81" s="5">
        <f t="shared" si="18"/>
        <v>0</v>
      </c>
      <c r="H81" s="5">
        <f t="shared" si="18"/>
        <v>0</v>
      </c>
      <c r="I81" s="5">
        <f t="shared" si="18"/>
        <v>0</v>
      </c>
      <c r="J81" s="13">
        <f t="shared" si="18"/>
        <v>0</v>
      </c>
      <c r="K81" s="12">
        <f t="shared" ref="K81:U81" si="19">SUM(K77:K80)</f>
        <v>0</v>
      </c>
      <c r="L81" s="5">
        <f t="shared" si="19"/>
        <v>0</v>
      </c>
      <c r="M81" s="5">
        <f t="shared" si="19"/>
        <v>0</v>
      </c>
      <c r="N81" s="5">
        <f t="shared" si="19"/>
        <v>0</v>
      </c>
      <c r="O81" s="5">
        <f t="shared" si="19"/>
        <v>0</v>
      </c>
      <c r="P81" s="5">
        <f t="shared" si="19"/>
        <v>0</v>
      </c>
      <c r="Q81" s="5">
        <f t="shared" si="19"/>
        <v>0</v>
      </c>
      <c r="R81" s="5">
        <f t="shared" si="19"/>
        <v>0</v>
      </c>
      <c r="S81" s="5">
        <f t="shared" si="19"/>
        <v>0</v>
      </c>
      <c r="T81" s="5">
        <f t="shared" si="19"/>
        <v>0</v>
      </c>
      <c r="U81" s="13">
        <f t="shared" si="19"/>
        <v>0</v>
      </c>
    </row>
    <row r="82" spans="1:21" x14ac:dyDescent="0.25">
      <c r="A82" s="24"/>
      <c r="B82" s="32"/>
      <c r="C82" s="33"/>
      <c r="D82" s="33"/>
      <c r="E82" s="33"/>
      <c r="F82" s="33"/>
      <c r="G82" s="33"/>
      <c r="H82" s="33"/>
      <c r="I82" s="33"/>
      <c r="J82" s="34"/>
      <c r="K82" s="32"/>
      <c r="L82" s="33"/>
      <c r="M82" s="33"/>
      <c r="N82" s="33"/>
      <c r="O82" s="33"/>
      <c r="P82" s="33"/>
      <c r="Q82" s="33"/>
      <c r="R82" s="33"/>
      <c r="S82" s="33"/>
      <c r="T82" s="33"/>
      <c r="U82" s="34"/>
    </row>
    <row r="83" spans="1:21" x14ac:dyDescent="0.25">
      <c r="A83" s="22" t="s">
        <v>168</v>
      </c>
      <c r="B83" s="32"/>
      <c r="C83" s="33"/>
      <c r="D83" s="33"/>
      <c r="E83" s="33"/>
      <c r="F83" s="33"/>
      <c r="G83" s="33"/>
      <c r="H83" s="33"/>
      <c r="I83" s="33"/>
      <c r="J83" s="34"/>
      <c r="K83" s="32"/>
      <c r="L83" s="33"/>
      <c r="M83" s="33"/>
      <c r="N83" s="33"/>
      <c r="O83" s="33"/>
      <c r="P83" s="33"/>
      <c r="Q83" s="33"/>
      <c r="R83" s="33"/>
      <c r="S83" s="33"/>
      <c r="T83" s="33"/>
      <c r="U83" s="34"/>
    </row>
    <row r="84" spans="1:21" x14ac:dyDescent="0.25">
      <c r="A84" s="25" t="s">
        <v>202</v>
      </c>
      <c r="B84" s="14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15">
        <v>0</v>
      </c>
      <c r="K84" s="14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15">
        <v>0</v>
      </c>
    </row>
    <row r="85" spans="1:21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6" t="s">
        <v>206</v>
      </c>
      <c r="I85" s="6" t="s">
        <v>206</v>
      </c>
      <c r="J85" s="15" t="s">
        <v>206</v>
      </c>
      <c r="K85" s="14" t="s">
        <v>206</v>
      </c>
      <c r="L85" s="6" t="s">
        <v>206</v>
      </c>
      <c r="M85" s="6" t="s">
        <v>206</v>
      </c>
      <c r="N85" s="6" t="s">
        <v>206</v>
      </c>
      <c r="O85" s="6" t="s">
        <v>206</v>
      </c>
      <c r="P85" s="6" t="s">
        <v>206</v>
      </c>
      <c r="Q85" s="6" t="s">
        <v>206</v>
      </c>
      <c r="R85" s="6" t="s">
        <v>206</v>
      </c>
      <c r="S85" s="6" t="s">
        <v>206</v>
      </c>
      <c r="T85" s="6" t="s">
        <v>206</v>
      </c>
      <c r="U85" s="15" t="s">
        <v>206</v>
      </c>
    </row>
    <row r="86" spans="1:21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6" t="s">
        <v>206</v>
      </c>
      <c r="I86" s="6" t="s">
        <v>206</v>
      </c>
      <c r="J86" s="15" t="s">
        <v>206</v>
      </c>
      <c r="K86" s="14" t="s">
        <v>206</v>
      </c>
      <c r="L86" s="6" t="s">
        <v>206</v>
      </c>
      <c r="M86" s="6" t="s">
        <v>206</v>
      </c>
      <c r="N86" s="6" t="s">
        <v>206</v>
      </c>
      <c r="O86" s="6" t="s">
        <v>206</v>
      </c>
      <c r="P86" s="6" t="s">
        <v>206</v>
      </c>
      <c r="Q86" s="6" t="s">
        <v>206</v>
      </c>
      <c r="R86" s="6" t="s">
        <v>206</v>
      </c>
      <c r="S86" s="6" t="s">
        <v>206</v>
      </c>
      <c r="T86" s="6" t="s">
        <v>206</v>
      </c>
      <c r="U86" s="15" t="s">
        <v>206</v>
      </c>
    </row>
    <row r="87" spans="1:21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6" t="s">
        <v>206</v>
      </c>
      <c r="I87" s="6" t="s">
        <v>206</v>
      </c>
      <c r="J87" s="15" t="s">
        <v>206</v>
      </c>
      <c r="K87" s="14" t="s">
        <v>206</v>
      </c>
      <c r="L87" s="6" t="s">
        <v>206</v>
      </c>
      <c r="M87" s="6" t="s">
        <v>206</v>
      </c>
      <c r="N87" s="6" t="s">
        <v>206</v>
      </c>
      <c r="O87" s="6" t="s">
        <v>206</v>
      </c>
      <c r="P87" s="6" t="s">
        <v>206</v>
      </c>
      <c r="Q87" s="6" t="s">
        <v>206</v>
      </c>
      <c r="R87" s="6" t="s">
        <v>206</v>
      </c>
      <c r="S87" s="6" t="s">
        <v>206</v>
      </c>
      <c r="T87" s="6" t="s">
        <v>206</v>
      </c>
      <c r="U87" s="15" t="s">
        <v>206</v>
      </c>
    </row>
    <row r="88" spans="1:21" x14ac:dyDescent="0.25">
      <c r="A88" s="22" t="s">
        <v>157</v>
      </c>
      <c r="B88" s="12">
        <f t="shared" ref="B88:J88" si="20">SUM(B84:B87)</f>
        <v>0</v>
      </c>
      <c r="C88" s="5">
        <f t="shared" si="20"/>
        <v>0</v>
      </c>
      <c r="D88" s="5">
        <f t="shared" si="20"/>
        <v>0</v>
      </c>
      <c r="E88" s="5">
        <f t="shared" si="20"/>
        <v>0</v>
      </c>
      <c r="F88" s="5">
        <f t="shared" si="20"/>
        <v>0</v>
      </c>
      <c r="G88" s="5">
        <f t="shared" si="20"/>
        <v>0</v>
      </c>
      <c r="H88" s="5">
        <f t="shared" si="20"/>
        <v>0</v>
      </c>
      <c r="I88" s="5">
        <f t="shared" si="20"/>
        <v>0</v>
      </c>
      <c r="J88" s="13">
        <f t="shared" si="20"/>
        <v>0</v>
      </c>
      <c r="K88" s="12">
        <f t="shared" ref="K88:U88" si="21">SUM(K84:K87)</f>
        <v>0</v>
      </c>
      <c r="L88" s="5">
        <f t="shared" si="21"/>
        <v>0</v>
      </c>
      <c r="M88" s="5">
        <f t="shared" si="21"/>
        <v>0</v>
      </c>
      <c r="N88" s="5">
        <f t="shared" si="21"/>
        <v>0</v>
      </c>
      <c r="O88" s="5">
        <f t="shared" si="21"/>
        <v>0</v>
      </c>
      <c r="P88" s="5">
        <f t="shared" si="21"/>
        <v>0</v>
      </c>
      <c r="Q88" s="5">
        <f t="shared" si="21"/>
        <v>0</v>
      </c>
      <c r="R88" s="5">
        <f t="shared" si="21"/>
        <v>0</v>
      </c>
      <c r="S88" s="5">
        <f t="shared" si="21"/>
        <v>0</v>
      </c>
      <c r="T88" s="5">
        <f t="shared" si="21"/>
        <v>0</v>
      </c>
      <c r="U88" s="13">
        <f t="shared" si="21"/>
        <v>0</v>
      </c>
    </row>
    <row r="89" spans="1:21" x14ac:dyDescent="0.25">
      <c r="A89" s="24"/>
      <c r="B89" s="32"/>
      <c r="C89" s="33"/>
      <c r="D89" s="33"/>
      <c r="E89" s="33"/>
      <c r="F89" s="33"/>
      <c r="G89" s="33"/>
      <c r="H89" s="33"/>
      <c r="I89" s="33"/>
      <c r="J89" s="34"/>
      <c r="K89" s="32"/>
      <c r="L89" s="33"/>
      <c r="M89" s="33"/>
      <c r="N89" s="33"/>
      <c r="O89" s="33"/>
      <c r="P89" s="33"/>
      <c r="Q89" s="33"/>
      <c r="R89" s="33"/>
      <c r="S89" s="33"/>
      <c r="T89" s="33"/>
      <c r="U89" s="34"/>
    </row>
    <row r="90" spans="1:21" x14ac:dyDescent="0.25">
      <c r="A90" s="22" t="s">
        <v>169</v>
      </c>
      <c r="B90" s="32"/>
      <c r="C90" s="33"/>
      <c r="D90" s="33"/>
      <c r="E90" s="33"/>
      <c r="F90" s="33"/>
      <c r="G90" s="33"/>
      <c r="H90" s="33"/>
      <c r="I90" s="33"/>
      <c r="J90" s="34"/>
      <c r="K90" s="32"/>
      <c r="L90" s="33"/>
      <c r="M90" s="33"/>
      <c r="N90" s="33"/>
      <c r="O90" s="33"/>
      <c r="P90" s="33"/>
      <c r="Q90" s="33"/>
      <c r="R90" s="33"/>
      <c r="S90" s="33"/>
      <c r="T90" s="33"/>
      <c r="U90" s="34"/>
    </row>
    <row r="91" spans="1:21" x14ac:dyDescent="0.25">
      <c r="A91" s="25" t="s">
        <v>202</v>
      </c>
      <c r="B91" s="14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15">
        <v>0</v>
      </c>
      <c r="K91" s="14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15">
        <v>0</v>
      </c>
    </row>
    <row r="92" spans="1:21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6" t="s">
        <v>206</v>
      </c>
      <c r="I92" s="6" t="s">
        <v>206</v>
      </c>
      <c r="J92" s="15" t="s">
        <v>206</v>
      </c>
      <c r="K92" s="14" t="s">
        <v>206</v>
      </c>
      <c r="L92" s="6" t="s">
        <v>206</v>
      </c>
      <c r="M92" s="6" t="s">
        <v>206</v>
      </c>
      <c r="N92" s="6" t="s">
        <v>206</v>
      </c>
      <c r="O92" s="6" t="s">
        <v>206</v>
      </c>
      <c r="P92" s="6" t="s">
        <v>206</v>
      </c>
      <c r="Q92" s="6" t="s">
        <v>206</v>
      </c>
      <c r="R92" s="6" t="s">
        <v>206</v>
      </c>
      <c r="S92" s="6" t="s">
        <v>206</v>
      </c>
      <c r="T92" s="6" t="s">
        <v>206</v>
      </c>
      <c r="U92" s="15" t="s">
        <v>206</v>
      </c>
    </row>
    <row r="93" spans="1:21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6" t="s">
        <v>206</v>
      </c>
      <c r="I93" s="6" t="s">
        <v>206</v>
      </c>
      <c r="J93" s="15" t="s">
        <v>206</v>
      </c>
      <c r="K93" s="14" t="s">
        <v>206</v>
      </c>
      <c r="L93" s="6" t="s">
        <v>206</v>
      </c>
      <c r="M93" s="6" t="s">
        <v>206</v>
      </c>
      <c r="N93" s="6" t="s">
        <v>206</v>
      </c>
      <c r="O93" s="6" t="s">
        <v>206</v>
      </c>
      <c r="P93" s="6" t="s">
        <v>206</v>
      </c>
      <c r="Q93" s="6" t="s">
        <v>206</v>
      </c>
      <c r="R93" s="6" t="s">
        <v>206</v>
      </c>
      <c r="S93" s="6" t="s">
        <v>206</v>
      </c>
      <c r="T93" s="6" t="s">
        <v>206</v>
      </c>
      <c r="U93" s="15" t="s">
        <v>206</v>
      </c>
    </row>
    <row r="94" spans="1:21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6" t="s">
        <v>206</v>
      </c>
      <c r="I94" s="6" t="s">
        <v>206</v>
      </c>
      <c r="J94" s="15" t="s">
        <v>206</v>
      </c>
      <c r="K94" s="14" t="s">
        <v>206</v>
      </c>
      <c r="L94" s="6" t="s">
        <v>206</v>
      </c>
      <c r="M94" s="6" t="s">
        <v>206</v>
      </c>
      <c r="N94" s="6" t="s">
        <v>206</v>
      </c>
      <c r="O94" s="6" t="s">
        <v>206</v>
      </c>
      <c r="P94" s="6" t="s">
        <v>206</v>
      </c>
      <c r="Q94" s="6" t="s">
        <v>206</v>
      </c>
      <c r="R94" s="6" t="s">
        <v>206</v>
      </c>
      <c r="S94" s="6" t="s">
        <v>206</v>
      </c>
      <c r="T94" s="6" t="s">
        <v>206</v>
      </c>
      <c r="U94" s="15" t="s">
        <v>206</v>
      </c>
    </row>
    <row r="95" spans="1:21" x14ac:dyDescent="0.25">
      <c r="A95" s="22" t="s">
        <v>157</v>
      </c>
      <c r="B95" s="12">
        <f t="shared" ref="B95:J95" si="22">SUM(B91:B94)</f>
        <v>0</v>
      </c>
      <c r="C95" s="5">
        <f t="shared" si="22"/>
        <v>0</v>
      </c>
      <c r="D95" s="5">
        <f t="shared" si="22"/>
        <v>0</v>
      </c>
      <c r="E95" s="5">
        <f t="shared" si="22"/>
        <v>0</v>
      </c>
      <c r="F95" s="5">
        <f t="shared" si="22"/>
        <v>0</v>
      </c>
      <c r="G95" s="5">
        <f t="shared" si="22"/>
        <v>0</v>
      </c>
      <c r="H95" s="5">
        <f t="shared" si="22"/>
        <v>0</v>
      </c>
      <c r="I95" s="5">
        <f t="shared" si="22"/>
        <v>0</v>
      </c>
      <c r="J95" s="13">
        <f t="shared" si="22"/>
        <v>0</v>
      </c>
      <c r="K95" s="12">
        <f t="shared" ref="K95:U95" si="23">SUM(K91:K94)</f>
        <v>0</v>
      </c>
      <c r="L95" s="5">
        <f t="shared" si="23"/>
        <v>0</v>
      </c>
      <c r="M95" s="5">
        <f t="shared" si="23"/>
        <v>0</v>
      </c>
      <c r="N95" s="5">
        <f t="shared" si="23"/>
        <v>0</v>
      </c>
      <c r="O95" s="5">
        <f t="shared" si="23"/>
        <v>0</v>
      </c>
      <c r="P95" s="5">
        <f t="shared" si="23"/>
        <v>0</v>
      </c>
      <c r="Q95" s="5">
        <f t="shared" si="23"/>
        <v>0</v>
      </c>
      <c r="R95" s="5">
        <f t="shared" si="23"/>
        <v>0</v>
      </c>
      <c r="S95" s="5">
        <f t="shared" si="23"/>
        <v>0</v>
      </c>
      <c r="T95" s="5">
        <f t="shared" si="23"/>
        <v>0</v>
      </c>
      <c r="U95" s="13">
        <f t="shared" si="23"/>
        <v>0</v>
      </c>
    </row>
    <row r="96" spans="1:21" x14ac:dyDescent="0.25">
      <c r="A96" s="24"/>
      <c r="B96" s="32"/>
      <c r="C96" s="33"/>
      <c r="D96" s="33"/>
      <c r="E96" s="33"/>
      <c r="F96" s="33"/>
      <c r="G96" s="33"/>
      <c r="H96" s="33"/>
      <c r="I96" s="33"/>
      <c r="J96" s="34"/>
      <c r="K96" s="32"/>
      <c r="L96" s="33"/>
      <c r="M96" s="33"/>
      <c r="N96" s="33"/>
      <c r="O96" s="33"/>
      <c r="P96" s="33"/>
      <c r="Q96" s="33"/>
      <c r="R96" s="33"/>
      <c r="S96" s="33"/>
      <c r="T96" s="33"/>
      <c r="U96" s="34"/>
    </row>
    <row r="97" spans="1:21" x14ac:dyDescent="0.25">
      <c r="A97" s="22" t="s">
        <v>170</v>
      </c>
      <c r="B97" s="32"/>
      <c r="C97" s="33"/>
      <c r="D97" s="33"/>
      <c r="E97" s="33"/>
      <c r="F97" s="33"/>
      <c r="G97" s="33"/>
      <c r="H97" s="33"/>
      <c r="I97" s="33"/>
      <c r="J97" s="34"/>
      <c r="K97" s="32"/>
      <c r="L97" s="33"/>
      <c r="M97" s="33"/>
      <c r="N97" s="33"/>
      <c r="O97" s="33"/>
      <c r="P97" s="33"/>
      <c r="Q97" s="33"/>
      <c r="R97" s="33"/>
      <c r="S97" s="33"/>
      <c r="T97" s="33"/>
      <c r="U97" s="34"/>
    </row>
    <row r="98" spans="1:21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6" t="s">
        <v>207</v>
      </c>
      <c r="I98" s="6" t="s">
        <v>207</v>
      </c>
      <c r="J98" s="15" t="s">
        <v>207</v>
      </c>
      <c r="K98" s="14" t="s">
        <v>207</v>
      </c>
      <c r="L98" s="6" t="s">
        <v>207</v>
      </c>
      <c r="M98" s="6" t="s">
        <v>207</v>
      </c>
      <c r="N98" s="6" t="s">
        <v>207</v>
      </c>
      <c r="O98" s="6" t="s">
        <v>207</v>
      </c>
      <c r="P98" s="6" t="s">
        <v>207</v>
      </c>
      <c r="Q98" s="6" t="s">
        <v>207</v>
      </c>
      <c r="R98" s="6" t="s">
        <v>207</v>
      </c>
      <c r="S98" s="6" t="s">
        <v>207</v>
      </c>
      <c r="T98" s="6" t="s">
        <v>207</v>
      </c>
      <c r="U98" s="15" t="s">
        <v>207</v>
      </c>
    </row>
    <row r="99" spans="1:21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6" t="s">
        <v>206</v>
      </c>
      <c r="I99" s="6" t="s">
        <v>206</v>
      </c>
      <c r="J99" s="15" t="s">
        <v>206</v>
      </c>
      <c r="K99" s="14" t="s">
        <v>206</v>
      </c>
      <c r="L99" s="6" t="s">
        <v>206</v>
      </c>
      <c r="M99" s="6" t="s">
        <v>206</v>
      </c>
      <c r="N99" s="6" t="s">
        <v>206</v>
      </c>
      <c r="O99" s="6" t="s">
        <v>206</v>
      </c>
      <c r="P99" s="6" t="s">
        <v>206</v>
      </c>
      <c r="Q99" s="6" t="s">
        <v>206</v>
      </c>
      <c r="R99" s="6" t="s">
        <v>206</v>
      </c>
      <c r="S99" s="6" t="s">
        <v>206</v>
      </c>
      <c r="T99" s="6" t="s">
        <v>206</v>
      </c>
      <c r="U99" s="15" t="s">
        <v>206</v>
      </c>
    </row>
    <row r="100" spans="1:21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6" t="s">
        <v>206</v>
      </c>
      <c r="I100" s="6" t="s">
        <v>206</v>
      </c>
      <c r="J100" s="15" t="s">
        <v>206</v>
      </c>
      <c r="K100" s="14" t="s">
        <v>206</v>
      </c>
      <c r="L100" s="6" t="s">
        <v>206</v>
      </c>
      <c r="M100" s="6" t="s">
        <v>206</v>
      </c>
      <c r="N100" s="6" t="s">
        <v>206</v>
      </c>
      <c r="O100" s="6" t="s">
        <v>206</v>
      </c>
      <c r="P100" s="6" t="s">
        <v>206</v>
      </c>
      <c r="Q100" s="6" t="s">
        <v>206</v>
      </c>
      <c r="R100" s="6" t="s">
        <v>206</v>
      </c>
      <c r="S100" s="6" t="s">
        <v>206</v>
      </c>
      <c r="T100" s="6" t="s">
        <v>206</v>
      </c>
      <c r="U100" s="15" t="s">
        <v>206</v>
      </c>
    </row>
    <row r="101" spans="1:21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6" t="s">
        <v>206</v>
      </c>
      <c r="I101" s="6" t="s">
        <v>206</v>
      </c>
      <c r="J101" s="15" t="s">
        <v>206</v>
      </c>
      <c r="K101" s="14" t="s">
        <v>206</v>
      </c>
      <c r="L101" s="6" t="s">
        <v>206</v>
      </c>
      <c r="M101" s="6" t="s">
        <v>206</v>
      </c>
      <c r="N101" s="6" t="s">
        <v>206</v>
      </c>
      <c r="O101" s="6" t="s">
        <v>206</v>
      </c>
      <c r="P101" s="6" t="s">
        <v>206</v>
      </c>
      <c r="Q101" s="6" t="s">
        <v>206</v>
      </c>
      <c r="R101" s="6" t="s">
        <v>206</v>
      </c>
      <c r="S101" s="6" t="s">
        <v>206</v>
      </c>
      <c r="T101" s="6" t="s">
        <v>206</v>
      </c>
      <c r="U101" s="15" t="s">
        <v>206</v>
      </c>
    </row>
    <row r="102" spans="1:21" x14ac:dyDescent="0.25">
      <c r="A102" s="22" t="s">
        <v>157</v>
      </c>
      <c r="B102" s="12">
        <f t="shared" ref="B102:J102" si="24">SUM(B98:B101)</f>
        <v>0</v>
      </c>
      <c r="C102" s="5">
        <f t="shared" si="24"/>
        <v>0</v>
      </c>
      <c r="D102" s="5">
        <f t="shared" si="24"/>
        <v>0</v>
      </c>
      <c r="E102" s="5">
        <f t="shared" si="24"/>
        <v>0</v>
      </c>
      <c r="F102" s="5">
        <f t="shared" si="24"/>
        <v>0</v>
      </c>
      <c r="G102" s="5">
        <f t="shared" si="24"/>
        <v>0</v>
      </c>
      <c r="H102" s="5">
        <f t="shared" si="24"/>
        <v>0</v>
      </c>
      <c r="I102" s="5">
        <f t="shared" si="24"/>
        <v>0</v>
      </c>
      <c r="J102" s="13">
        <f t="shared" si="24"/>
        <v>0</v>
      </c>
      <c r="K102" s="12">
        <f t="shared" ref="K102:U102" si="25">SUM(K98:K101)</f>
        <v>0</v>
      </c>
      <c r="L102" s="5">
        <f t="shared" si="25"/>
        <v>0</v>
      </c>
      <c r="M102" s="5">
        <f t="shared" si="25"/>
        <v>0</v>
      </c>
      <c r="N102" s="5">
        <f t="shared" si="25"/>
        <v>0</v>
      </c>
      <c r="O102" s="5">
        <f t="shared" si="25"/>
        <v>0</v>
      </c>
      <c r="P102" s="5">
        <f t="shared" si="25"/>
        <v>0</v>
      </c>
      <c r="Q102" s="5">
        <f t="shared" si="25"/>
        <v>0</v>
      </c>
      <c r="R102" s="5">
        <f t="shared" si="25"/>
        <v>0</v>
      </c>
      <c r="S102" s="5">
        <f t="shared" si="25"/>
        <v>0</v>
      </c>
      <c r="T102" s="5">
        <f t="shared" si="25"/>
        <v>0</v>
      </c>
      <c r="U102" s="13">
        <f t="shared" si="25"/>
        <v>0</v>
      </c>
    </row>
    <row r="103" spans="1:21" x14ac:dyDescent="0.25">
      <c r="A103" s="24"/>
      <c r="B103" s="32"/>
      <c r="C103" s="33"/>
      <c r="D103" s="33"/>
      <c r="E103" s="33"/>
      <c r="F103" s="33"/>
      <c r="G103" s="33"/>
      <c r="H103" s="33"/>
      <c r="I103" s="33"/>
      <c r="J103" s="34"/>
      <c r="K103" s="32"/>
      <c r="L103" s="33"/>
      <c r="M103" s="33"/>
      <c r="N103" s="33"/>
      <c r="O103" s="33"/>
      <c r="P103" s="33"/>
      <c r="Q103" s="33"/>
      <c r="R103" s="33"/>
      <c r="S103" s="33"/>
      <c r="T103" s="33"/>
      <c r="U103" s="34"/>
    </row>
    <row r="104" spans="1:21" x14ac:dyDescent="0.25">
      <c r="A104" s="22" t="s">
        <v>171</v>
      </c>
      <c r="B104" s="32"/>
      <c r="C104" s="33"/>
      <c r="D104" s="33"/>
      <c r="E104" s="33"/>
      <c r="F104" s="33"/>
      <c r="G104" s="33"/>
      <c r="H104" s="33"/>
      <c r="I104" s="33"/>
      <c r="J104" s="34"/>
      <c r="K104" s="32"/>
      <c r="L104" s="33"/>
      <c r="M104" s="33"/>
      <c r="N104" s="33"/>
      <c r="O104" s="33"/>
      <c r="P104" s="33"/>
      <c r="Q104" s="33"/>
      <c r="R104" s="33"/>
      <c r="S104" s="33"/>
      <c r="T104" s="33"/>
      <c r="U104" s="34"/>
    </row>
    <row r="105" spans="1:21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6" t="s">
        <v>207</v>
      </c>
      <c r="I105" s="6" t="s">
        <v>207</v>
      </c>
      <c r="J105" s="15" t="s">
        <v>207</v>
      </c>
      <c r="K105" s="14" t="s">
        <v>207</v>
      </c>
      <c r="L105" s="6" t="s">
        <v>207</v>
      </c>
      <c r="M105" s="6" t="s">
        <v>207</v>
      </c>
      <c r="N105" s="6" t="s">
        <v>207</v>
      </c>
      <c r="O105" s="6" t="s">
        <v>207</v>
      </c>
      <c r="P105" s="6" t="s">
        <v>207</v>
      </c>
      <c r="Q105" s="6" t="s">
        <v>207</v>
      </c>
      <c r="R105" s="6" t="s">
        <v>207</v>
      </c>
      <c r="S105" s="6" t="s">
        <v>207</v>
      </c>
      <c r="T105" s="6" t="s">
        <v>207</v>
      </c>
      <c r="U105" s="15" t="s">
        <v>207</v>
      </c>
    </row>
    <row r="106" spans="1:21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6" t="s">
        <v>206</v>
      </c>
      <c r="I106" s="6" t="s">
        <v>206</v>
      </c>
      <c r="J106" s="15" t="s">
        <v>206</v>
      </c>
      <c r="K106" s="14" t="s">
        <v>206</v>
      </c>
      <c r="L106" s="6" t="s">
        <v>206</v>
      </c>
      <c r="M106" s="6" t="s">
        <v>206</v>
      </c>
      <c r="N106" s="6" t="s">
        <v>206</v>
      </c>
      <c r="O106" s="6" t="s">
        <v>206</v>
      </c>
      <c r="P106" s="6" t="s">
        <v>206</v>
      </c>
      <c r="Q106" s="6" t="s">
        <v>206</v>
      </c>
      <c r="R106" s="6" t="s">
        <v>206</v>
      </c>
      <c r="S106" s="6" t="s">
        <v>206</v>
      </c>
      <c r="T106" s="6" t="s">
        <v>206</v>
      </c>
      <c r="U106" s="15" t="s">
        <v>206</v>
      </c>
    </row>
    <row r="107" spans="1:21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6" t="s">
        <v>206</v>
      </c>
      <c r="I107" s="6" t="s">
        <v>206</v>
      </c>
      <c r="J107" s="15" t="s">
        <v>206</v>
      </c>
      <c r="K107" s="14" t="s">
        <v>206</v>
      </c>
      <c r="L107" s="6" t="s">
        <v>206</v>
      </c>
      <c r="M107" s="6" t="s">
        <v>206</v>
      </c>
      <c r="N107" s="6" t="s">
        <v>206</v>
      </c>
      <c r="O107" s="6" t="s">
        <v>206</v>
      </c>
      <c r="P107" s="6" t="s">
        <v>206</v>
      </c>
      <c r="Q107" s="6" t="s">
        <v>206</v>
      </c>
      <c r="R107" s="6" t="s">
        <v>206</v>
      </c>
      <c r="S107" s="6" t="s">
        <v>206</v>
      </c>
      <c r="T107" s="6" t="s">
        <v>206</v>
      </c>
      <c r="U107" s="15" t="s">
        <v>206</v>
      </c>
    </row>
    <row r="108" spans="1:21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6" t="s">
        <v>206</v>
      </c>
      <c r="I108" s="6" t="s">
        <v>206</v>
      </c>
      <c r="J108" s="15" t="s">
        <v>206</v>
      </c>
      <c r="K108" s="14" t="s">
        <v>206</v>
      </c>
      <c r="L108" s="6" t="s">
        <v>206</v>
      </c>
      <c r="M108" s="6" t="s">
        <v>206</v>
      </c>
      <c r="N108" s="6" t="s">
        <v>206</v>
      </c>
      <c r="O108" s="6" t="s">
        <v>206</v>
      </c>
      <c r="P108" s="6" t="s">
        <v>206</v>
      </c>
      <c r="Q108" s="6" t="s">
        <v>206</v>
      </c>
      <c r="R108" s="6" t="s">
        <v>206</v>
      </c>
      <c r="S108" s="6" t="s">
        <v>206</v>
      </c>
      <c r="T108" s="6" t="s">
        <v>206</v>
      </c>
      <c r="U108" s="15" t="s">
        <v>206</v>
      </c>
    </row>
    <row r="109" spans="1:21" x14ac:dyDescent="0.25">
      <c r="A109" s="22" t="s">
        <v>157</v>
      </c>
      <c r="B109" s="12">
        <f t="shared" ref="B109:J109" si="26">SUM(B105:B108)</f>
        <v>0</v>
      </c>
      <c r="C109" s="5">
        <f t="shared" si="26"/>
        <v>0</v>
      </c>
      <c r="D109" s="5">
        <f t="shared" si="26"/>
        <v>0</v>
      </c>
      <c r="E109" s="5">
        <f t="shared" si="26"/>
        <v>0</v>
      </c>
      <c r="F109" s="5">
        <f t="shared" si="26"/>
        <v>0</v>
      </c>
      <c r="G109" s="5">
        <f t="shared" si="26"/>
        <v>0</v>
      </c>
      <c r="H109" s="5">
        <f t="shared" si="26"/>
        <v>0</v>
      </c>
      <c r="I109" s="5">
        <f t="shared" si="26"/>
        <v>0</v>
      </c>
      <c r="J109" s="13">
        <f t="shared" si="26"/>
        <v>0</v>
      </c>
      <c r="K109" s="12">
        <f t="shared" ref="K109:U109" si="27">SUM(K105:K108)</f>
        <v>0</v>
      </c>
      <c r="L109" s="5">
        <f t="shared" si="27"/>
        <v>0</v>
      </c>
      <c r="M109" s="5">
        <f t="shared" si="27"/>
        <v>0</v>
      </c>
      <c r="N109" s="5">
        <f t="shared" si="27"/>
        <v>0</v>
      </c>
      <c r="O109" s="5">
        <f t="shared" si="27"/>
        <v>0</v>
      </c>
      <c r="P109" s="5">
        <f t="shared" si="27"/>
        <v>0</v>
      </c>
      <c r="Q109" s="5">
        <f t="shared" si="27"/>
        <v>0</v>
      </c>
      <c r="R109" s="5">
        <f t="shared" si="27"/>
        <v>0</v>
      </c>
      <c r="S109" s="5">
        <f t="shared" si="27"/>
        <v>0</v>
      </c>
      <c r="T109" s="5">
        <f t="shared" si="27"/>
        <v>0</v>
      </c>
      <c r="U109" s="13">
        <f t="shared" si="27"/>
        <v>0</v>
      </c>
    </row>
    <row r="110" spans="1:21" x14ac:dyDescent="0.25">
      <c r="A110" s="24"/>
      <c r="B110" s="32"/>
      <c r="C110" s="33"/>
      <c r="D110" s="33"/>
      <c r="E110" s="33"/>
      <c r="F110" s="33"/>
      <c r="G110" s="33"/>
      <c r="H110" s="33"/>
      <c r="I110" s="33"/>
      <c r="J110" s="34"/>
      <c r="K110" s="32"/>
      <c r="L110" s="33"/>
      <c r="M110" s="33"/>
      <c r="N110" s="33"/>
      <c r="O110" s="33"/>
      <c r="P110" s="33"/>
      <c r="Q110" s="33"/>
      <c r="R110" s="33"/>
      <c r="S110" s="33"/>
      <c r="T110" s="33"/>
      <c r="U110" s="34"/>
    </row>
    <row r="111" spans="1:21" x14ac:dyDescent="0.25">
      <c r="A111" s="22" t="s">
        <v>172</v>
      </c>
      <c r="B111" s="32"/>
      <c r="C111" s="33"/>
      <c r="D111" s="33"/>
      <c r="E111" s="33"/>
      <c r="F111" s="33"/>
      <c r="G111" s="33"/>
      <c r="H111" s="33"/>
      <c r="I111" s="33"/>
      <c r="J111" s="34"/>
      <c r="K111" s="32"/>
      <c r="L111" s="33"/>
      <c r="M111" s="33"/>
      <c r="N111" s="33"/>
      <c r="O111" s="33"/>
      <c r="P111" s="33"/>
      <c r="Q111" s="33"/>
      <c r="R111" s="33"/>
      <c r="S111" s="33"/>
      <c r="T111" s="33"/>
      <c r="U111" s="34"/>
    </row>
    <row r="112" spans="1:21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6" t="s">
        <v>207</v>
      </c>
      <c r="I112" s="6" t="s">
        <v>207</v>
      </c>
      <c r="J112" s="15" t="s">
        <v>207</v>
      </c>
      <c r="K112" s="14" t="s">
        <v>207</v>
      </c>
      <c r="L112" s="6" t="s">
        <v>207</v>
      </c>
      <c r="M112" s="6" t="s">
        <v>207</v>
      </c>
      <c r="N112" s="6" t="s">
        <v>207</v>
      </c>
      <c r="O112" s="6" t="s">
        <v>207</v>
      </c>
      <c r="P112" s="6" t="s">
        <v>207</v>
      </c>
      <c r="Q112" s="6" t="s">
        <v>207</v>
      </c>
      <c r="R112" s="6" t="s">
        <v>207</v>
      </c>
      <c r="S112" s="6" t="s">
        <v>207</v>
      </c>
      <c r="T112" s="6" t="s">
        <v>207</v>
      </c>
      <c r="U112" s="15" t="s">
        <v>207</v>
      </c>
    </row>
    <row r="113" spans="1:21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6" t="s">
        <v>206</v>
      </c>
      <c r="I113" s="6" t="s">
        <v>206</v>
      </c>
      <c r="J113" s="15" t="s">
        <v>206</v>
      </c>
      <c r="K113" s="14" t="s">
        <v>206</v>
      </c>
      <c r="L113" s="6" t="s">
        <v>206</v>
      </c>
      <c r="M113" s="6" t="s">
        <v>206</v>
      </c>
      <c r="N113" s="6" t="s">
        <v>206</v>
      </c>
      <c r="O113" s="6" t="s">
        <v>206</v>
      </c>
      <c r="P113" s="6" t="s">
        <v>206</v>
      </c>
      <c r="Q113" s="6" t="s">
        <v>206</v>
      </c>
      <c r="R113" s="6" t="s">
        <v>206</v>
      </c>
      <c r="S113" s="6" t="s">
        <v>206</v>
      </c>
      <c r="T113" s="6" t="s">
        <v>206</v>
      </c>
      <c r="U113" s="15" t="s">
        <v>206</v>
      </c>
    </row>
    <row r="114" spans="1:21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6" t="s">
        <v>206</v>
      </c>
      <c r="I114" s="6" t="s">
        <v>206</v>
      </c>
      <c r="J114" s="15" t="s">
        <v>206</v>
      </c>
      <c r="K114" s="14" t="s">
        <v>206</v>
      </c>
      <c r="L114" s="6" t="s">
        <v>206</v>
      </c>
      <c r="M114" s="6" t="s">
        <v>206</v>
      </c>
      <c r="N114" s="6" t="s">
        <v>206</v>
      </c>
      <c r="O114" s="6" t="s">
        <v>206</v>
      </c>
      <c r="P114" s="6" t="s">
        <v>206</v>
      </c>
      <c r="Q114" s="6" t="s">
        <v>206</v>
      </c>
      <c r="R114" s="6" t="s">
        <v>206</v>
      </c>
      <c r="S114" s="6" t="s">
        <v>206</v>
      </c>
      <c r="T114" s="6" t="s">
        <v>206</v>
      </c>
      <c r="U114" s="15" t="s">
        <v>206</v>
      </c>
    </row>
    <row r="115" spans="1:21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6" t="s">
        <v>206</v>
      </c>
      <c r="I115" s="6" t="s">
        <v>206</v>
      </c>
      <c r="J115" s="15" t="s">
        <v>206</v>
      </c>
      <c r="K115" s="14" t="s">
        <v>206</v>
      </c>
      <c r="L115" s="6" t="s">
        <v>206</v>
      </c>
      <c r="M115" s="6" t="s">
        <v>206</v>
      </c>
      <c r="N115" s="6" t="s">
        <v>206</v>
      </c>
      <c r="O115" s="6" t="s">
        <v>206</v>
      </c>
      <c r="P115" s="6" t="s">
        <v>206</v>
      </c>
      <c r="Q115" s="6" t="s">
        <v>206</v>
      </c>
      <c r="R115" s="6" t="s">
        <v>206</v>
      </c>
      <c r="S115" s="6" t="s">
        <v>206</v>
      </c>
      <c r="T115" s="6" t="s">
        <v>206</v>
      </c>
      <c r="U115" s="15" t="s">
        <v>206</v>
      </c>
    </row>
    <row r="116" spans="1:21" x14ac:dyDescent="0.25">
      <c r="A116" s="22" t="s">
        <v>157</v>
      </c>
      <c r="B116" s="12">
        <f t="shared" ref="B116:J116" si="28">SUM(B112:B115)</f>
        <v>0</v>
      </c>
      <c r="C116" s="5">
        <f t="shared" si="28"/>
        <v>0</v>
      </c>
      <c r="D116" s="5">
        <f t="shared" si="28"/>
        <v>0</v>
      </c>
      <c r="E116" s="5">
        <f t="shared" si="28"/>
        <v>0</v>
      </c>
      <c r="F116" s="5">
        <f t="shared" si="28"/>
        <v>0</v>
      </c>
      <c r="G116" s="5">
        <f t="shared" si="28"/>
        <v>0</v>
      </c>
      <c r="H116" s="5">
        <f t="shared" si="28"/>
        <v>0</v>
      </c>
      <c r="I116" s="5">
        <f t="shared" si="28"/>
        <v>0</v>
      </c>
      <c r="J116" s="13">
        <f t="shared" si="28"/>
        <v>0</v>
      </c>
      <c r="K116" s="12">
        <f t="shared" ref="K116:U116" si="29">SUM(K112:K115)</f>
        <v>0</v>
      </c>
      <c r="L116" s="5">
        <f t="shared" si="29"/>
        <v>0</v>
      </c>
      <c r="M116" s="5">
        <f t="shared" si="29"/>
        <v>0</v>
      </c>
      <c r="N116" s="5">
        <f t="shared" si="29"/>
        <v>0</v>
      </c>
      <c r="O116" s="5">
        <f t="shared" si="29"/>
        <v>0</v>
      </c>
      <c r="P116" s="5">
        <f t="shared" si="29"/>
        <v>0</v>
      </c>
      <c r="Q116" s="5">
        <f t="shared" si="29"/>
        <v>0</v>
      </c>
      <c r="R116" s="5">
        <f t="shared" si="29"/>
        <v>0</v>
      </c>
      <c r="S116" s="5">
        <f t="shared" si="29"/>
        <v>0</v>
      </c>
      <c r="T116" s="5">
        <f t="shared" si="29"/>
        <v>0</v>
      </c>
      <c r="U116" s="13">
        <f t="shared" si="29"/>
        <v>0</v>
      </c>
    </row>
    <row r="117" spans="1:21" x14ac:dyDescent="0.25">
      <c r="A117" s="24"/>
      <c r="B117" s="32"/>
      <c r="C117" s="33"/>
      <c r="D117" s="33"/>
      <c r="E117" s="33"/>
      <c r="F117" s="33"/>
      <c r="G117" s="33"/>
      <c r="H117" s="33"/>
      <c r="I117" s="33"/>
      <c r="J117" s="34"/>
      <c r="K117" s="32"/>
      <c r="L117" s="33"/>
      <c r="M117" s="33"/>
      <c r="N117" s="33"/>
      <c r="O117" s="33"/>
      <c r="P117" s="33"/>
      <c r="Q117" s="33"/>
      <c r="R117" s="33"/>
      <c r="S117" s="33"/>
      <c r="T117" s="33"/>
      <c r="U117" s="34"/>
    </row>
    <row r="118" spans="1:21" x14ac:dyDescent="0.25">
      <c r="A118" s="22" t="s">
        <v>173</v>
      </c>
      <c r="B118" s="32"/>
      <c r="C118" s="33"/>
      <c r="D118" s="33"/>
      <c r="E118" s="33"/>
      <c r="F118" s="33"/>
      <c r="G118" s="33"/>
      <c r="H118" s="33"/>
      <c r="I118" s="33"/>
      <c r="J118" s="34"/>
      <c r="K118" s="32"/>
      <c r="L118" s="33"/>
      <c r="M118" s="33"/>
      <c r="N118" s="33"/>
      <c r="O118" s="33"/>
      <c r="P118" s="33"/>
      <c r="Q118" s="33"/>
      <c r="R118" s="33"/>
      <c r="S118" s="33"/>
      <c r="T118" s="33"/>
      <c r="U118" s="34"/>
    </row>
    <row r="119" spans="1:21" x14ac:dyDescent="0.25">
      <c r="A119" s="25" t="s">
        <v>202</v>
      </c>
      <c r="B119" s="14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15">
        <v>0</v>
      </c>
      <c r="K119" s="14">
        <v>0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15">
        <v>0</v>
      </c>
    </row>
    <row r="120" spans="1:21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6" t="s">
        <v>206</v>
      </c>
      <c r="I120" s="6" t="s">
        <v>206</v>
      </c>
      <c r="J120" s="15" t="s">
        <v>206</v>
      </c>
      <c r="K120" s="14" t="s">
        <v>206</v>
      </c>
      <c r="L120" s="6" t="s">
        <v>206</v>
      </c>
      <c r="M120" s="6" t="s">
        <v>206</v>
      </c>
      <c r="N120" s="6" t="s">
        <v>206</v>
      </c>
      <c r="O120" s="6" t="s">
        <v>206</v>
      </c>
      <c r="P120" s="6" t="s">
        <v>206</v>
      </c>
      <c r="Q120" s="6" t="s">
        <v>206</v>
      </c>
      <c r="R120" s="6" t="s">
        <v>206</v>
      </c>
      <c r="S120" s="6" t="s">
        <v>206</v>
      </c>
      <c r="T120" s="6" t="s">
        <v>206</v>
      </c>
      <c r="U120" s="15" t="s">
        <v>206</v>
      </c>
    </row>
    <row r="121" spans="1:21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6" t="s">
        <v>206</v>
      </c>
      <c r="I121" s="6" t="s">
        <v>206</v>
      </c>
      <c r="J121" s="15" t="s">
        <v>206</v>
      </c>
      <c r="K121" s="14" t="s">
        <v>206</v>
      </c>
      <c r="L121" s="6" t="s">
        <v>206</v>
      </c>
      <c r="M121" s="6" t="s">
        <v>206</v>
      </c>
      <c r="N121" s="6" t="s">
        <v>206</v>
      </c>
      <c r="O121" s="6" t="s">
        <v>206</v>
      </c>
      <c r="P121" s="6" t="s">
        <v>206</v>
      </c>
      <c r="Q121" s="6" t="s">
        <v>206</v>
      </c>
      <c r="R121" s="6" t="s">
        <v>206</v>
      </c>
      <c r="S121" s="6" t="s">
        <v>206</v>
      </c>
      <c r="T121" s="6" t="s">
        <v>206</v>
      </c>
      <c r="U121" s="15" t="s">
        <v>206</v>
      </c>
    </row>
    <row r="122" spans="1:21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6" t="s">
        <v>206</v>
      </c>
      <c r="I122" s="6" t="s">
        <v>206</v>
      </c>
      <c r="J122" s="15" t="s">
        <v>206</v>
      </c>
      <c r="K122" s="14" t="s">
        <v>206</v>
      </c>
      <c r="L122" s="6" t="s">
        <v>206</v>
      </c>
      <c r="M122" s="6" t="s">
        <v>206</v>
      </c>
      <c r="N122" s="6" t="s">
        <v>206</v>
      </c>
      <c r="O122" s="6" t="s">
        <v>206</v>
      </c>
      <c r="P122" s="6" t="s">
        <v>206</v>
      </c>
      <c r="Q122" s="6" t="s">
        <v>206</v>
      </c>
      <c r="R122" s="6" t="s">
        <v>206</v>
      </c>
      <c r="S122" s="6" t="s">
        <v>206</v>
      </c>
      <c r="T122" s="6" t="s">
        <v>206</v>
      </c>
      <c r="U122" s="15" t="s">
        <v>206</v>
      </c>
    </row>
    <row r="123" spans="1:21" x14ac:dyDescent="0.25">
      <c r="A123" s="22" t="s">
        <v>157</v>
      </c>
      <c r="B123" s="12">
        <f t="shared" ref="B123:J123" si="30">SUM(B119:B122)</f>
        <v>0</v>
      </c>
      <c r="C123" s="5">
        <f t="shared" si="30"/>
        <v>0</v>
      </c>
      <c r="D123" s="5">
        <f t="shared" si="30"/>
        <v>0</v>
      </c>
      <c r="E123" s="5">
        <f t="shared" si="30"/>
        <v>0</v>
      </c>
      <c r="F123" s="5">
        <f t="shared" si="30"/>
        <v>0</v>
      </c>
      <c r="G123" s="5">
        <f t="shared" si="30"/>
        <v>0</v>
      </c>
      <c r="H123" s="5">
        <f t="shared" si="30"/>
        <v>0</v>
      </c>
      <c r="I123" s="5">
        <f t="shared" si="30"/>
        <v>0</v>
      </c>
      <c r="J123" s="13">
        <f t="shared" si="30"/>
        <v>0</v>
      </c>
      <c r="K123" s="12">
        <f t="shared" ref="K123:U123" si="31">SUM(K119:K122)</f>
        <v>0</v>
      </c>
      <c r="L123" s="5">
        <f t="shared" si="31"/>
        <v>0</v>
      </c>
      <c r="M123" s="5">
        <f t="shared" si="31"/>
        <v>0</v>
      </c>
      <c r="N123" s="5">
        <f t="shared" si="31"/>
        <v>0</v>
      </c>
      <c r="O123" s="5">
        <f t="shared" si="31"/>
        <v>0</v>
      </c>
      <c r="P123" s="5">
        <f t="shared" si="31"/>
        <v>0</v>
      </c>
      <c r="Q123" s="5">
        <f t="shared" si="31"/>
        <v>0</v>
      </c>
      <c r="R123" s="5">
        <f t="shared" si="31"/>
        <v>0</v>
      </c>
      <c r="S123" s="5">
        <f t="shared" si="31"/>
        <v>0</v>
      </c>
      <c r="T123" s="5">
        <f t="shared" si="31"/>
        <v>0</v>
      </c>
      <c r="U123" s="13">
        <f t="shared" si="31"/>
        <v>0</v>
      </c>
    </row>
    <row r="124" spans="1:21" x14ac:dyDescent="0.25">
      <c r="A124" s="24"/>
      <c r="B124" s="32"/>
      <c r="C124" s="33"/>
      <c r="D124" s="33"/>
      <c r="E124" s="33"/>
      <c r="F124" s="33"/>
      <c r="G124" s="33"/>
      <c r="H124" s="33"/>
      <c r="I124" s="33"/>
      <c r="J124" s="34"/>
      <c r="K124" s="32"/>
      <c r="L124" s="33"/>
      <c r="M124" s="33"/>
      <c r="N124" s="33"/>
      <c r="O124" s="33"/>
      <c r="P124" s="33"/>
      <c r="Q124" s="33"/>
      <c r="R124" s="33"/>
      <c r="S124" s="33"/>
      <c r="T124" s="33"/>
      <c r="U124" s="34"/>
    </row>
    <row r="125" spans="1:21" x14ac:dyDescent="0.25">
      <c r="A125" s="22" t="s">
        <v>175</v>
      </c>
      <c r="B125" s="32"/>
      <c r="C125" s="33"/>
      <c r="D125" s="33"/>
      <c r="E125" s="33"/>
      <c r="F125" s="33"/>
      <c r="G125" s="33"/>
      <c r="H125" s="33"/>
      <c r="I125" s="33"/>
      <c r="J125" s="34"/>
      <c r="K125" s="32"/>
      <c r="L125" s="33"/>
      <c r="M125" s="33"/>
      <c r="N125" s="33"/>
      <c r="O125" s="33"/>
      <c r="P125" s="33"/>
      <c r="Q125" s="33"/>
      <c r="R125" s="33"/>
      <c r="S125" s="33"/>
      <c r="T125" s="33"/>
      <c r="U125" s="34"/>
    </row>
    <row r="126" spans="1:21" x14ac:dyDescent="0.25">
      <c r="A126" s="25" t="s">
        <v>202</v>
      </c>
      <c r="B126" s="14">
        <v>0</v>
      </c>
      <c r="C126" s="6">
        <v>0</v>
      </c>
      <c r="D126" s="6">
        <v>0</v>
      </c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15">
        <v>0</v>
      </c>
      <c r="K126" s="14">
        <v>0</v>
      </c>
      <c r="L126" s="6">
        <v>0</v>
      </c>
      <c r="M126" s="6">
        <v>0</v>
      </c>
      <c r="N126" s="6">
        <v>0</v>
      </c>
      <c r="O126" s="6">
        <v>0</v>
      </c>
      <c r="P126" s="6">
        <v>0</v>
      </c>
      <c r="Q126" s="6">
        <v>0</v>
      </c>
      <c r="R126" s="6">
        <v>0</v>
      </c>
      <c r="S126" s="6">
        <v>0</v>
      </c>
      <c r="T126" s="6">
        <v>0</v>
      </c>
      <c r="U126" s="15">
        <v>0</v>
      </c>
    </row>
    <row r="127" spans="1:21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6" t="s">
        <v>206</v>
      </c>
      <c r="I127" s="6" t="s">
        <v>206</v>
      </c>
      <c r="J127" s="15" t="s">
        <v>206</v>
      </c>
      <c r="K127" s="14" t="s">
        <v>206</v>
      </c>
      <c r="L127" s="6" t="s">
        <v>206</v>
      </c>
      <c r="M127" s="6" t="s">
        <v>206</v>
      </c>
      <c r="N127" s="6" t="s">
        <v>206</v>
      </c>
      <c r="O127" s="6" t="s">
        <v>206</v>
      </c>
      <c r="P127" s="6" t="s">
        <v>206</v>
      </c>
      <c r="Q127" s="6" t="s">
        <v>206</v>
      </c>
      <c r="R127" s="6" t="s">
        <v>206</v>
      </c>
      <c r="S127" s="6" t="s">
        <v>206</v>
      </c>
      <c r="T127" s="6" t="s">
        <v>206</v>
      </c>
      <c r="U127" s="15" t="s">
        <v>206</v>
      </c>
    </row>
    <row r="128" spans="1:21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6" t="s">
        <v>206</v>
      </c>
      <c r="I128" s="6" t="s">
        <v>206</v>
      </c>
      <c r="J128" s="15" t="s">
        <v>206</v>
      </c>
      <c r="K128" s="14" t="s">
        <v>206</v>
      </c>
      <c r="L128" s="6" t="s">
        <v>206</v>
      </c>
      <c r="M128" s="6" t="s">
        <v>206</v>
      </c>
      <c r="N128" s="6" t="s">
        <v>206</v>
      </c>
      <c r="O128" s="6" t="s">
        <v>206</v>
      </c>
      <c r="P128" s="6" t="s">
        <v>206</v>
      </c>
      <c r="Q128" s="6" t="s">
        <v>206</v>
      </c>
      <c r="R128" s="6" t="s">
        <v>206</v>
      </c>
      <c r="S128" s="6" t="s">
        <v>206</v>
      </c>
      <c r="T128" s="6" t="s">
        <v>206</v>
      </c>
      <c r="U128" s="15" t="s">
        <v>206</v>
      </c>
    </row>
    <row r="129" spans="1:21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6" t="s">
        <v>206</v>
      </c>
      <c r="I129" s="6" t="s">
        <v>206</v>
      </c>
      <c r="J129" s="15" t="s">
        <v>206</v>
      </c>
      <c r="K129" s="14" t="s">
        <v>206</v>
      </c>
      <c r="L129" s="6" t="s">
        <v>206</v>
      </c>
      <c r="M129" s="6" t="s">
        <v>206</v>
      </c>
      <c r="N129" s="6" t="s">
        <v>206</v>
      </c>
      <c r="O129" s="6" t="s">
        <v>206</v>
      </c>
      <c r="P129" s="6" t="s">
        <v>206</v>
      </c>
      <c r="Q129" s="6" t="s">
        <v>206</v>
      </c>
      <c r="R129" s="6" t="s">
        <v>206</v>
      </c>
      <c r="S129" s="6" t="s">
        <v>206</v>
      </c>
      <c r="T129" s="6" t="s">
        <v>206</v>
      </c>
      <c r="U129" s="15" t="s">
        <v>206</v>
      </c>
    </row>
    <row r="130" spans="1:21" x14ac:dyDescent="0.25">
      <c r="A130" s="22" t="s">
        <v>157</v>
      </c>
      <c r="B130" s="12">
        <f t="shared" ref="B130:J130" si="32">SUM(B126:B129)</f>
        <v>0</v>
      </c>
      <c r="C130" s="5">
        <f t="shared" si="32"/>
        <v>0</v>
      </c>
      <c r="D130" s="5">
        <f t="shared" si="32"/>
        <v>0</v>
      </c>
      <c r="E130" s="5">
        <f t="shared" si="32"/>
        <v>0</v>
      </c>
      <c r="F130" s="5">
        <f t="shared" si="32"/>
        <v>0</v>
      </c>
      <c r="G130" s="5">
        <f t="shared" si="32"/>
        <v>0</v>
      </c>
      <c r="H130" s="5">
        <f t="shared" si="32"/>
        <v>0</v>
      </c>
      <c r="I130" s="5">
        <f t="shared" si="32"/>
        <v>0</v>
      </c>
      <c r="J130" s="13">
        <f t="shared" si="32"/>
        <v>0</v>
      </c>
      <c r="K130" s="12">
        <f t="shared" ref="K130:U130" si="33">SUM(K126:K129)</f>
        <v>0</v>
      </c>
      <c r="L130" s="5">
        <f t="shared" si="33"/>
        <v>0</v>
      </c>
      <c r="M130" s="5">
        <f t="shared" si="33"/>
        <v>0</v>
      </c>
      <c r="N130" s="5">
        <f t="shared" si="33"/>
        <v>0</v>
      </c>
      <c r="O130" s="5">
        <f t="shared" si="33"/>
        <v>0</v>
      </c>
      <c r="P130" s="5">
        <f t="shared" si="33"/>
        <v>0</v>
      </c>
      <c r="Q130" s="5">
        <f t="shared" si="33"/>
        <v>0</v>
      </c>
      <c r="R130" s="5">
        <f t="shared" si="33"/>
        <v>0</v>
      </c>
      <c r="S130" s="5">
        <f t="shared" si="33"/>
        <v>0</v>
      </c>
      <c r="T130" s="5">
        <f t="shared" si="33"/>
        <v>0</v>
      </c>
      <c r="U130" s="13">
        <f t="shared" si="33"/>
        <v>0</v>
      </c>
    </row>
    <row r="131" spans="1:21" x14ac:dyDescent="0.25">
      <c r="A131" s="24"/>
      <c r="B131" s="32"/>
      <c r="C131" s="33"/>
      <c r="D131" s="33"/>
      <c r="E131" s="33"/>
      <c r="F131" s="33"/>
      <c r="G131" s="33"/>
      <c r="H131" s="33"/>
      <c r="I131" s="33"/>
      <c r="J131" s="34"/>
      <c r="K131" s="32"/>
      <c r="L131" s="33"/>
      <c r="M131" s="33"/>
      <c r="N131" s="33"/>
      <c r="O131" s="33"/>
      <c r="P131" s="33"/>
      <c r="Q131" s="33"/>
      <c r="R131" s="33"/>
      <c r="S131" s="33"/>
      <c r="T131" s="33"/>
      <c r="U131" s="34"/>
    </row>
    <row r="132" spans="1:21" x14ac:dyDescent="0.25">
      <c r="A132" s="22" t="s">
        <v>174</v>
      </c>
      <c r="B132" s="32"/>
      <c r="C132" s="33"/>
      <c r="D132" s="33"/>
      <c r="E132" s="33"/>
      <c r="F132" s="33"/>
      <c r="G132" s="33"/>
      <c r="H132" s="33"/>
      <c r="I132" s="33"/>
      <c r="J132" s="34"/>
      <c r="K132" s="32"/>
      <c r="L132" s="33"/>
      <c r="M132" s="33"/>
      <c r="N132" s="33"/>
      <c r="O132" s="33"/>
      <c r="P132" s="33"/>
      <c r="Q132" s="33"/>
      <c r="R132" s="33"/>
      <c r="S132" s="33"/>
      <c r="T132" s="33"/>
      <c r="U132" s="34"/>
    </row>
    <row r="133" spans="1:21" x14ac:dyDescent="0.25">
      <c r="A133" s="25" t="s">
        <v>202</v>
      </c>
      <c r="B133" s="14">
        <v>2328932</v>
      </c>
      <c r="C133" s="6">
        <v>12489272</v>
      </c>
      <c r="D133" s="6">
        <v>4929090</v>
      </c>
      <c r="E133" s="6">
        <v>10754573</v>
      </c>
      <c r="F133" s="6">
        <v>2797755</v>
      </c>
      <c r="G133" s="6">
        <v>24484653</v>
      </c>
      <c r="H133" s="6">
        <v>1972032</v>
      </c>
      <c r="I133" s="6">
        <v>410834</v>
      </c>
      <c r="J133" s="15">
        <v>60167141</v>
      </c>
      <c r="K133" s="14">
        <v>1543343</v>
      </c>
      <c r="L133" s="6">
        <v>5940617</v>
      </c>
      <c r="M133" s="6">
        <v>3578469</v>
      </c>
      <c r="N133" s="6">
        <v>8784264</v>
      </c>
      <c r="O133" s="6">
        <v>2314692</v>
      </c>
      <c r="P133" s="6">
        <v>15922050</v>
      </c>
      <c r="Q133" s="6">
        <v>254902</v>
      </c>
      <c r="R133" s="6">
        <v>410834</v>
      </c>
      <c r="S133" s="6">
        <v>3734</v>
      </c>
      <c r="T133" s="6">
        <v>417462</v>
      </c>
      <c r="U133" s="15">
        <v>39170367</v>
      </c>
    </row>
    <row r="134" spans="1:21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6" t="s">
        <v>206</v>
      </c>
      <c r="I134" s="6" t="s">
        <v>206</v>
      </c>
      <c r="J134" s="15" t="s">
        <v>206</v>
      </c>
      <c r="K134" s="14" t="s">
        <v>206</v>
      </c>
      <c r="L134" s="6" t="s">
        <v>206</v>
      </c>
      <c r="M134" s="6" t="s">
        <v>206</v>
      </c>
      <c r="N134" s="6" t="s">
        <v>206</v>
      </c>
      <c r="O134" s="6" t="s">
        <v>206</v>
      </c>
      <c r="P134" s="6" t="s">
        <v>206</v>
      </c>
      <c r="Q134" s="6" t="s">
        <v>206</v>
      </c>
      <c r="R134" s="6" t="s">
        <v>206</v>
      </c>
      <c r="S134" s="6" t="s">
        <v>206</v>
      </c>
      <c r="T134" s="6" t="s">
        <v>206</v>
      </c>
      <c r="U134" s="15" t="s">
        <v>206</v>
      </c>
    </row>
    <row r="135" spans="1:21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6" t="s">
        <v>206</v>
      </c>
      <c r="I135" s="6" t="s">
        <v>206</v>
      </c>
      <c r="J135" s="15" t="s">
        <v>206</v>
      </c>
      <c r="K135" s="14" t="s">
        <v>206</v>
      </c>
      <c r="L135" s="6" t="s">
        <v>206</v>
      </c>
      <c r="M135" s="6" t="s">
        <v>206</v>
      </c>
      <c r="N135" s="6" t="s">
        <v>206</v>
      </c>
      <c r="O135" s="6" t="s">
        <v>206</v>
      </c>
      <c r="P135" s="6" t="s">
        <v>206</v>
      </c>
      <c r="Q135" s="6" t="s">
        <v>206</v>
      </c>
      <c r="R135" s="6" t="s">
        <v>206</v>
      </c>
      <c r="S135" s="6" t="s">
        <v>206</v>
      </c>
      <c r="T135" s="6" t="s">
        <v>206</v>
      </c>
      <c r="U135" s="15" t="s">
        <v>206</v>
      </c>
    </row>
    <row r="136" spans="1:21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6" t="s">
        <v>206</v>
      </c>
      <c r="I136" s="6" t="s">
        <v>206</v>
      </c>
      <c r="J136" s="15" t="s">
        <v>206</v>
      </c>
      <c r="K136" s="14" t="s">
        <v>206</v>
      </c>
      <c r="L136" s="6" t="s">
        <v>206</v>
      </c>
      <c r="M136" s="6" t="s">
        <v>206</v>
      </c>
      <c r="N136" s="6" t="s">
        <v>206</v>
      </c>
      <c r="O136" s="6" t="s">
        <v>206</v>
      </c>
      <c r="P136" s="6" t="s">
        <v>206</v>
      </c>
      <c r="Q136" s="6" t="s">
        <v>206</v>
      </c>
      <c r="R136" s="6" t="s">
        <v>206</v>
      </c>
      <c r="S136" s="6" t="s">
        <v>206</v>
      </c>
      <c r="T136" s="6" t="s">
        <v>206</v>
      </c>
      <c r="U136" s="15" t="s">
        <v>206</v>
      </c>
    </row>
    <row r="137" spans="1:21" x14ac:dyDescent="0.25">
      <c r="A137" s="22" t="s">
        <v>157</v>
      </c>
      <c r="B137" s="12">
        <f t="shared" ref="B137:J137" si="34">SUM(B133:B136)</f>
        <v>2328932</v>
      </c>
      <c r="C137" s="5">
        <f t="shared" si="34"/>
        <v>12489272</v>
      </c>
      <c r="D137" s="5">
        <f t="shared" si="34"/>
        <v>4929090</v>
      </c>
      <c r="E137" s="5">
        <f t="shared" si="34"/>
        <v>10754573</v>
      </c>
      <c r="F137" s="5">
        <f t="shared" si="34"/>
        <v>2797755</v>
      </c>
      <c r="G137" s="5">
        <f t="shared" si="34"/>
        <v>24484653</v>
      </c>
      <c r="H137" s="5">
        <f t="shared" si="34"/>
        <v>1972032</v>
      </c>
      <c r="I137" s="5">
        <f t="shared" si="34"/>
        <v>410834</v>
      </c>
      <c r="J137" s="13">
        <f t="shared" si="34"/>
        <v>60167141</v>
      </c>
      <c r="K137" s="12">
        <f t="shared" ref="K137:U137" si="35">SUM(K133:K136)</f>
        <v>1543343</v>
      </c>
      <c r="L137" s="5">
        <f t="shared" si="35"/>
        <v>5940617</v>
      </c>
      <c r="M137" s="5">
        <f t="shared" si="35"/>
        <v>3578469</v>
      </c>
      <c r="N137" s="5">
        <f t="shared" si="35"/>
        <v>8784264</v>
      </c>
      <c r="O137" s="5">
        <f t="shared" si="35"/>
        <v>2314692</v>
      </c>
      <c r="P137" s="5">
        <f t="shared" si="35"/>
        <v>15922050</v>
      </c>
      <c r="Q137" s="5">
        <f t="shared" si="35"/>
        <v>254902</v>
      </c>
      <c r="R137" s="5">
        <f t="shared" si="35"/>
        <v>410834</v>
      </c>
      <c r="S137" s="5">
        <f t="shared" si="35"/>
        <v>3734</v>
      </c>
      <c r="T137" s="5">
        <f t="shared" si="35"/>
        <v>417462</v>
      </c>
      <c r="U137" s="13">
        <f t="shared" si="35"/>
        <v>39170367</v>
      </c>
    </row>
    <row r="138" spans="1:21" x14ac:dyDescent="0.25">
      <c r="A138" s="24"/>
      <c r="B138" s="32"/>
      <c r="C138" s="33"/>
      <c r="D138" s="33"/>
      <c r="E138" s="33"/>
      <c r="F138" s="33"/>
      <c r="G138" s="33"/>
      <c r="H138" s="33"/>
      <c r="I138" s="33"/>
      <c r="J138" s="34"/>
      <c r="K138" s="32"/>
      <c r="L138" s="33"/>
      <c r="M138" s="33"/>
      <c r="N138" s="33"/>
      <c r="O138" s="33"/>
      <c r="P138" s="33"/>
      <c r="Q138" s="33"/>
      <c r="R138" s="33"/>
      <c r="S138" s="33"/>
      <c r="T138" s="33"/>
      <c r="U138" s="34"/>
    </row>
    <row r="139" spans="1:21" x14ac:dyDescent="0.25">
      <c r="A139" s="22" t="s">
        <v>176</v>
      </c>
      <c r="B139" s="32"/>
      <c r="C139" s="33"/>
      <c r="D139" s="33"/>
      <c r="E139" s="33"/>
      <c r="F139" s="33"/>
      <c r="G139" s="33"/>
      <c r="H139" s="33"/>
      <c r="I139" s="33"/>
      <c r="J139" s="34"/>
      <c r="K139" s="32"/>
      <c r="L139" s="33"/>
      <c r="M139" s="33"/>
      <c r="N139" s="33"/>
      <c r="O139" s="33"/>
      <c r="P139" s="33"/>
      <c r="Q139" s="33"/>
      <c r="R139" s="33"/>
      <c r="S139" s="33"/>
      <c r="T139" s="33"/>
      <c r="U139" s="34"/>
    </row>
    <row r="140" spans="1:21" x14ac:dyDescent="0.25">
      <c r="A140" s="25" t="s">
        <v>202</v>
      </c>
      <c r="B140" s="14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15">
        <v>0</v>
      </c>
      <c r="K140" s="14">
        <v>0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15">
        <v>0</v>
      </c>
    </row>
    <row r="141" spans="1:21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6" t="s">
        <v>206</v>
      </c>
      <c r="I141" s="6" t="s">
        <v>206</v>
      </c>
      <c r="J141" s="15" t="s">
        <v>206</v>
      </c>
      <c r="K141" s="14" t="s">
        <v>206</v>
      </c>
      <c r="L141" s="6" t="s">
        <v>206</v>
      </c>
      <c r="M141" s="6" t="s">
        <v>206</v>
      </c>
      <c r="N141" s="6" t="s">
        <v>206</v>
      </c>
      <c r="O141" s="6" t="s">
        <v>206</v>
      </c>
      <c r="P141" s="6" t="s">
        <v>206</v>
      </c>
      <c r="Q141" s="6" t="s">
        <v>206</v>
      </c>
      <c r="R141" s="6" t="s">
        <v>206</v>
      </c>
      <c r="S141" s="6" t="s">
        <v>206</v>
      </c>
      <c r="T141" s="6" t="s">
        <v>206</v>
      </c>
      <c r="U141" s="15" t="s">
        <v>206</v>
      </c>
    </row>
    <row r="142" spans="1:21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6" t="s">
        <v>206</v>
      </c>
      <c r="I142" s="6" t="s">
        <v>206</v>
      </c>
      <c r="J142" s="15" t="s">
        <v>206</v>
      </c>
      <c r="K142" s="14" t="s">
        <v>206</v>
      </c>
      <c r="L142" s="6" t="s">
        <v>206</v>
      </c>
      <c r="M142" s="6" t="s">
        <v>206</v>
      </c>
      <c r="N142" s="6" t="s">
        <v>206</v>
      </c>
      <c r="O142" s="6" t="s">
        <v>206</v>
      </c>
      <c r="P142" s="6" t="s">
        <v>206</v>
      </c>
      <c r="Q142" s="6" t="s">
        <v>206</v>
      </c>
      <c r="R142" s="6" t="s">
        <v>206</v>
      </c>
      <c r="S142" s="6" t="s">
        <v>206</v>
      </c>
      <c r="T142" s="6" t="s">
        <v>206</v>
      </c>
      <c r="U142" s="15" t="s">
        <v>206</v>
      </c>
    </row>
    <row r="143" spans="1:21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6" t="s">
        <v>206</v>
      </c>
      <c r="I143" s="6" t="s">
        <v>206</v>
      </c>
      <c r="J143" s="15" t="s">
        <v>206</v>
      </c>
      <c r="K143" s="14" t="s">
        <v>206</v>
      </c>
      <c r="L143" s="6" t="s">
        <v>206</v>
      </c>
      <c r="M143" s="6" t="s">
        <v>206</v>
      </c>
      <c r="N143" s="6" t="s">
        <v>206</v>
      </c>
      <c r="O143" s="6" t="s">
        <v>206</v>
      </c>
      <c r="P143" s="6" t="s">
        <v>206</v>
      </c>
      <c r="Q143" s="6" t="s">
        <v>206</v>
      </c>
      <c r="R143" s="6" t="s">
        <v>206</v>
      </c>
      <c r="S143" s="6" t="s">
        <v>206</v>
      </c>
      <c r="T143" s="6" t="s">
        <v>206</v>
      </c>
      <c r="U143" s="15" t="s">
        <v>206</v>
      </c>
    </row>
    <row r="144" spans="1:21" x14ac:dyDescent="0.25">
      <c r="A144" s="22" t="s">
        <v>157</v>
      </c>
      <c r="B144" s="12">
        <f t="shared" ref="B144:J144" si="36">SUM(B140:B143)</f>
        <v>0</v>
      </c>
      <c r="C144" s="5">
        <f t="shared" si="36"/>
        <v>0</v>
      </c>
      <c r="D144" s="5">
        <f t="shared" si="36"/>
        <v>0</v>
      </c>
      <c r="E144" s="5">
        <f t="shared" si="36"/>
        <v>0</v>
      </c>
      <c r="F144" s="5">
        <f t="shared" si="36"/>
        <v>0</v>
      </c>
      <c r="G144" s="5">
        <f t="shared" si="36"/>
        <v>0</v>
      </c>
      <c r="H144" s="5">
        <f t="shared" si="36"/>
        <v>0</v>
      </c>
      <c r="I144" s="5">
        <f t="shared" si="36"/>
        <v>0</v>
      </c>
      <c r="J144" s="13">
        <f t="shared" si="36"/>
        <v>0</v>
      </c>
      <c r="K144" s="12">
        <f t="shared" ref="K144:U144" si="37">SUM(K140:K143)</f>
        <v>0</v>
      </c>
      <c r="L144" s="5">
        <f t="shared" si="37"/>
        <v>0</v>
      </c>
      <c r="M144" s="5">
        <f t="shared" si="37"/>
        <v>0</v>
      </c>
      <c r="N144" s="5">
        <f t="shared" si="37"/>
        <v>0</v>
      </c>
      <c r="O144" s="5">
        <f t="shared" si="37"/>
        <v>0</v>
      </c>
      <c r="P144" s="5">
        <f t="shared" si="37"/>
        <v>0</v>
      </c>
      <c r="Q144" s="5">
        <f t="shared" si="37"/>
        <v>0</v>
      </c>
      <c r="R144" s="5">
        <f t="shared" si="37"/>
        <v>0</v>
      </c>
      <c r="S144" s="5">
        <f t="shared" si="37"/>
        <v>0</v>
      </c>
      <c r="T144" s="5">
        <f t="shared" si="37"/>
        <v>0</v>
      </c>
      <c r="U144" s="13">
        <f t="shared" si="37"/>
        <v>0</v>
      </c>
    </row>
    <row r="145" spans="1:21" x14ac:dyDescent="0.25">
      <c r="A145" s="24"/>
      <c r="B145" s="32"/>
      <c r="C145" s="33"/>
      <c r="D145" s="33"/>
      <c r="E145" s="33"/>
      <c r="F145" s="33"/>
      <c r="G145" s="33"/>
      <c r="H145" s="33"/>
      <c r="I145" s="33"/>
      <c r="J145" s="34"/>
      <c r="K145" s="32"/>
      <c r="L145" s="33"/>
      <c r="M145" s="33"/>
      <c r="N145" s="33"/>
      <c r="O145" s="33"/>
      <c r="P145" s="33"/>
      <c r="Q145" s="33"/>
      <c r="R145" s="33"/>
      <c r="S145" s="33"/>
      <c r="T145" s="33"/>
      <c r="U145" s="34"/>
    </row>
    <row r="146" spans="1:21" x14ac:dyDescent="0.25">
      <c r="A146" s="22" t="s">
        <v>197</v>
      </c>
      <c r="B146" s="32"/>
      <c r="C146" s="33"/>
      <c r="D146" s="33"/>
      <c r="E146" s="33"/>
      <c r="F146" s="33"/>
      <c r="G146" s="33"/>
      <c r="H146" s="33"/>
      <c r="I146" s="33"/>
      <c r="J146" s="34"/>
      <c r="K146" s="32"/>
      <c r="L146" s="33"/>
      <c r="M146" s="33"/>
      <c r="N146" s="33"/>
      <c r="O146" s="33"/>
      <c r="P146" s="33"/>
      <c r="Q146" s="33"/>
      <c r="R146" s="33"/>
      <c r="S146" s="33"/>
      <c r="T146" s="33"/>
      <c r="U146" s="34"/>
    </row>
    <row r="147" spans="1:21" x14ac:dyDescent="0.25">
      <c r="A147" s="25" t="s">
        <v>202</v>
      </c>
      <c r="B147" s="14">
        <v>0</v>
      </c>
      <c r="C147" s="6">
        <v>0</v>
      </c>
      <c r="D147" s="6">
        <v>0</v>
      </c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15">
        <v>0</v>
      </c>
      <c r="K147" s="14">
        <v>0</v>
      </c>
      <c r="L147" s="6">
        <v>0</v>
      </c>
      <c r="M147" s="6">
        <v>0</v>
      </c>
      <c r="N147" s="6">
        <v>0</v>
      </c>
      <c r="O147" s="6">
        <v>0</v>
      </c>
      <c r="P147" s="6">
        <v>0</v>
      </c>
      <c r="Q147" s="6">
        <v>0</v>
      </c>
      <c r="R147" s="6">
        <v>0</v>
      </c>
      <c r="S147" s="6">
        <v>0</v>
      </c>
      <c r="T147" s="6">
        <v>0</v>
      </c>
      <c r="U147" s="15">
        <v>0</v>
      </c>
    </row>
    <row r="148" spans="1:21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6" t="s">
        <v>206</v>
      </c>
      <c r="I148" s="6" t="s">
        <v>206</v>
      </c>
      <c r="J148" s="15" t="s">
        <v>206</v>
      </c>
      <c r="K148" s="14" t="s">
        <v>206</v>
      </c>
      <c r="L148" s="6" t="s">
        <v>206</v>
      </c>
      <c r="M148" s="6" t="s">
        <v>206</v>
      </c>
      <c r="N148" s="6" t="s">
        <v>206</v>
      </c>
      <c r="O148" s="6" t="s">
        <v>206</v>
      </c>
      <c r="P148" s="6" t="s">
        <v>206</v>
      </c>
      <c r="Q148" s="6" t="s">
        <v>206</v>
      </c>
      <c r="R148" s="6" t="s">
        <v>206</v>
      </c>
      <c r="S148" s="6" t="s">
        <v>206</v>
      </c>
      <c r="T148" s="6" t="s">
        <v>206</v>
      </c>
      <c r="U148" s="15" t="s">
        <v>206</v>
      </c>
    </row>
    <row r="149" spans="1:21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6" t="s">
        <v>206</v>
      </c>
      <c r="I149" s="6" t="s">
        <v>206</v>
      </c>
      <c r="J149" s="15" t="s">
        <v>206</v>
      </c>
      <c r="K149" s="14" t="s">
        <v>206</v>
      </c>
      <c r="L149" s="6" t="s">
        <v>206</v>
      </c>
      <c r="M149" s="6" t="s">
        <v>206</v>
      </c>
      <c r="N149" s="6" t="s">
        <v>206</v>
      </c>
      <c r="O149" s="6" t="s">
        <v>206</v>
      </c>
      <c r="P149" s="6" t="s">
        <v>206</v>
      </c>
      <c r="Q149" s="6" t="s">
        <v>206</v>
      </c>
      <c r="R149" s="6" t="s">
        <v>206</v>
      </c>
      <c r="S149" s="6" t="s">
        <v>206</v>
      </c>
      <c r="T149" s="6" t="s">
        <v>206</v>
      </c>
      <c r="U149" s="15" t="s">
        <v>206</v>
      </c>
    </row>
    <row r="150" spans="1:21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6" t="s">
        <v>206</v>
      </c>
      <c r="I150" s="6" t="s">
        <v>206</v>
      </c>
      <c r="J150" s="15" t="s">
        <v>206</v>
      </c>
      <c r="K150" s="14" t="s">
        <v>206</v>
      </c>
      <c r="L150" s="6" t="s">
        <v>206</v>
      </c>
      <c r="M150" s="6" t="s">
        <v>206</v>
      </c>
      <c r="N150" s="6" t="s">
        <v>206</v>
      </c>
      <c r="O150" s="6" t="s">
        <v>206</v>
      </c>
      <c r="P150" s="6" t="s">
        <v>206</v>
      </c>
      <c r="Q150" s="6" t="s">
        <v>206</v>
      </c>
      <c r="R150" s="6" t="s">
        <v>206</v>
      </c>
      <c r="S150" s="6" t="s">
        <v>206</v>
      </c>
      <c r="T150" s="6" t="s">
        <v>206</v>
      </c>
      <c r="U150" s="15" t="s">
        <v>206</v>
      </c>
    </row>
    <row r="151" spans="1:21" x14ac:dyDescent="0.25">
      <c r="A151" s="22" t="s">
        <v>157</v>
      </c>
      <c r="B151" s="32"/>
      <c r="C151" s="33"/>
      <c r="D151" s="33"/>
      <c r="E151" s="33"/>
      <c r="F151" s="33"/>
      <c r="G151" s="33"/>
      <c r="H151" s="33"/>
      <c r="I151" s="33"/>
      <c r="J151" s="34"/>
      <c r="K151" s="32"/>
      <c r="L151" s="33"/>
      <c r="M151" s="33"/>
      <c r="N151" s="33"/>
      <c r="O151" s="33"/>
      <c r="P151" s="33"/>
      <c r="Q151" s="33"/>
      <c r="R151" s="33"/>
      <c r="S151" s="33"/>
      <c r="T151" s="33"/>
      <c r="U151" s="34"/>
    </row>
    <row r="152" spans="1:21" x14ac:dyDescent="0.25">
      <c r="A152" s="22"/>
      <c r="B152" s="32"/>
      <c r="C152" s="33"/>
      <c r="D152" s="33"/>
      <c r="E152" s="33"/>
      <c r="F152" s="33"/>
      <c r="G152" s="33"/>
      <c r="H152" s="33"/>
      <c r="I152" s="33"/>
      <c r="J152" s="34"/>
      <c r="K152" s="32"/>
      <c r="L152" s="33"/>
      <c r="M152" s="33"/>
      <c r="N152" s="33"/>
      <c r="O152" s="33"/>
      <c r="P152" s="33"/>
      <c r="Q152" s="33"/>
      <c r="R152" s="33"/>
      <c r="S152" s="33"/>
      <c r="T152" s="33"/>
      <c r="U152" s="34"/>
    </row>
    <row r="153" spans="1:21" x14ac:dyDescent="0.25">
      <c r="A153" s="22" t="s">
        <v>177</v>
      </c>
      <c r="B153" s="32"/>
      <c r="C153" s="33"/>
      <c r="D153" s="33"/>
      <c r="E153" s="33"/>
      <c r="F153" s="33"/>
      <c r="G153" s="33"/>
      <c r="H153" s="33"/>
      <c r="I153" s="33"/>
      <c r="J153" s="34"/>
      <c r="K153" s="32"/>
      <c r="L153" s="33"/>
      <c r="M153" s="33"/>
      <c r="N153" s="33"/>
      <c r="O153" s="33"/>
      <c r="P153" s="33"/>
      <c r="Q153" s="33"/>
      <c r="R153" s="33"/>
      <c r="S153" s="33"/>
      <c r="T153" s="33"/>
      <c r="U153" s="34"/>
    </row>
    <row r="154" spans="1:21" x14ac:dyDescent="0.25">
      <c r="A154" s="25" t="s">
        <v>202</v>
      </c>
      <c r="B154" s="14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15">
        <v>0</v>
      </c>
      <c r="K154" s="14">
        <v>0</v>
      </c>
      <c r="L154" s="6">
        <v>0</v>
      </c>
      <c r="M154" s="6">
        <v>0</v>
      </c>
      <c r="N154" s="6">
        <v>0</v>
      </c>
      <c r="O154" s="6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15">
        <v>0</v>
      </c>
    </row>
    <row r="155" spans="1:21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6" t="s">
        <v>206</v>
      </c>
      <c r="I155" s="6" t="s">
        <v>206</v>
      </c>
      <c r="J155" s="15" t="s">
        <v>206</v>
      </c>
      <c r="K155" s="14" t="s">
        <v>206</v>
      </c>
      <c r="L155" s="6" t="s">
        <v>206</v>
      </c>
      <c r="M155" s="6" t="s">
        <v>206</v>
      </c>
      <c r="N155" s="6" t="s">
        <v>206</v>
      </c>
      <c r="O155" s="6" t="s">
        <v>206</v>
      </c>
      <c r="P155" s="6" t="s">
        <v>206</v>
      </c>
      <c r="Q155" s="6" t="s">
        <v>206</v>
      </c>
      <c r="R155" s="6" t="s">
        <v>206</v>
      </c>
      <c r="S155" s="6" t="s">
        <v>206</v>
      </c>
      <c r="T155" s="6" t="s">
        <v>206</v>
      </c>
      <c r="U155" s="15" t="s">
        <v>206</v>
      </c>
    </row>
    <row r="156" spans="1:21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6" t="s">
        <v>206</v>
      </c>
      <c r="I156" s="6" t="s">
        <v>206</v>
      </c>
      <c r="J156" s="15" t="s">
        <v>206</v>
      </c>
      <c r="K156" s="14" t="s">
        <v>206</v>
      </c>
      <c r="L156" s="6" t="s">
        <v>206</v>
      </c>
      <c r="M156" s="6" t="s">
        <v>206</v>
      </c>
      <c r="N156" s="6" t="s">
        <v>206</v>
      </c>
      <c r="O156" s="6" t="s">
        <v>206</v>
      </c>
      <c r="P156" s="6" t="s">
        <v>206</v>
      </c>
      <c r="Q156" s="6" t="s">
        <v>206</v>
      </c>
      <c r="R156" s="6" t="s">
        <v>206</v>
      </c>
      <c r="S156" s="6" t="s">
        <v>206</v>
      </c>
      <c r="T156" s="6" t="s">
        <v>206</v>
      </c>
      <c r="U156" s="15" t="s">
        <v>206</v>
      </c>
    </row>
    <row r="157" spans="1:21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6" t="s">
        <v>206</v>
      </c>
      <c r="I157" s="6" t="s">
        <v>206</v>
      </c>
      <c r="J157" s="15" t="s">
        <v>206</v>
      </c>
      <c r="K157" s="14" t="s">
        <v>206</v>
      </c>
      <c r="L157" s="6" t="s">
        <v>206</v>
      </c>
      <c r="M157" s="6" t="s">
        <v>206</v>
      </c>
      <c r="N157" s="6" t="s">
        <v>206</v>
      </c>
      <c r="O157" s="6" t="s">
        <v>206</v>
      </c>
      <c r="P157" s="6" t="s">
        <v>206</v>
      </c>
      <c r="Q157" s="6" t="s">
        <v>206</v>
      </c>
      <c r="R157" s="6" t="s">
        <v>206</v>
      </c>
      <c r="S157" s="6" t="s">
        <v>206</v>
      </c>
      <c r="T157" s="6" t="s">
        <v>206</v>
      </c>
      <c r="U157" s="15" t="s">
        <v>206</v>
      </c>
    </row>
    <row r="158" spans="1:21" x14ac:dyDescent="0.25">
      <c r="A158" s="22" t="s">
        <v>157</v>
      </c>
      <c r="B158" s="12">
        <f t="shared" ref="B158:J158" si="38">SUM(B154:B157)</f>
        <v>0</v>
      </c>
      <c r="C158" s="5">
        <f t="shared" si="38"/>
        <v>0</v>
      </c>
      <c r="D158" s="5">
        <f t="shared" si="38"/>
        <v>0</v>
      </c>
      <c r="E158" s="5">
        <f t="shared" si="38"/>
        <v>0</v>
      </c>
      <c r="F158" s="5">
        <f t="shared" si="38"/>
        <v>0</v>
      </c>
      <c r="G158" s="5">
        <f t="shared" si="38"/>
        <v>0</v>
      </c>
      <c r="H158" s="5">
        <f t="shared" si="38"/>
        <v>0</v>
      </c>
      <c r="I158" s="5">
        <f t="shared" si="38"/>
        <v>0</v>
      </c>
      <c r="J158" s="13">
        <f t="shared" si="38"/>
        <v>0</v>
      </c>
      <c r="K158" s="12">
        <f t="shared" ref="K158:U158" si="39">SUM(K154:K157)</f>
        <v>0</v>
      </c>
      <c r="L158" s="5">
        <f t="shared" si="39"/>
        <v>0</v>
      </c>
      <c r="M158" s="5">
        <f t="shared" si="39"/>
        <v>0</v>
      </c>
      <c r="N158" s="5">
        <f t="shared" si="39"/>
        <v>0</v>
      </c>
      <c r="O158" s="5">
        <f t="shared" si="39"/>
        <v>0</v>
      </c>
      <c r="P158" s="5">
        <f t="shared" si="39"/>
        <v>0</v>
      </c>
      <c r="Q158" s="5">
        <f t="shared" si="39"/>
        <v>0</v>
      </c>
      <c r="R158" s="5">
        <f t="shared" si="39"/>
        <v>0</v>
      </c>
      <c r="S158" s="5">
        <f t="shared" si="39"/>
        <v>0</v>
      </c>
      <c r="T158" s="5">
        <f t="shared" si="39"/>
        <v>0</v>
      </c>
      <c r="U158" s="13">
        <f t="shared" si="39"/>
        <v>0</v>
      </c>
    </row>
    <row r="159" spans="1:21" x14ac:dyDescent="0.25">
      <c r="A159" s="24"/>
      <c r="B159" s="32"/>
      <c r="C159" s="33"/>
      <c r="D159" s="33"/>
      <c r="E159" s="33"/>
      <c r="F159" s="33"/>
      <c r="G159" s="33"/>
      <c r="H159" s="33"/>
      <c r="I159" s="33"/>
      <c r="J159" s="34"/>
      <c r="K159" s="32"/>
      <c r="L159" s="33"/>
      <c r="M159" s="33"/>
      <c r="N159" s="33"/>
      <c r="O159" s="33"/>
      <c r="P159" s="33"/>
      <c r="Q159" s="33"/>
      <c r="R159" s="33"/>
      <c r="S159" s="33"/>
      <c r="T159" s="33"/>
      <c r="U159" s="34"/>
    </row>
    <row r="160" spans="1:21" x14ac:dyDescent="0.25">
      <c r="A160" s="22" t="s">
        <v>178</v>
      </c>
      <c r="B160" s="32"/>
      <c r="C160" s="33"/>
      <c r="D160" s="33"/>
      <c r="E160" s="33"/>
      <c r="F160" s="33"/>
      <c r="G160" s="33"/>
      <c r="H160" s="33"/>
      <c r="I160" s="33"/>
      <c r="J160" s="34"/>
      <c r="K160" s="32"/>
      <c r="L160" s="33"/>
      <c r="M160" s="33"/>
      <c r="N160" s="33"/>
      <c r="O160" s="33"/>
      <c r="P160" s="33"/>
      <c r="Q160" s="33"/>
      <c r="R160" s="33"/>
      <c r="S160" s="33"/>
      <c r="T160" s="33"/>
      <c r="U160" s="34"/>
    </row>
    <row r="161" spans="1:21" x14ac:dyDescent="0.25">
      <c r="A161" s="25" t="s">
        <v>202</v>
      </c>
      <c r="B161" s="14">
        <v>0</v>
      </c>
      <c r="C161" s="6">
        <v>0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15">
        <v>0</v>
      </c>
      <c r="K161" s="14">
        <v>0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15">
        <v>0</v>
      </c>
    </row>
    <row r="162" spans="1:21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6" t="s">
        <v>206</v>
      </c>
      <c r="I162" s="6" t="s">
        <v>206</v>
      </c>
      <c r="J162" s="15" t="s">
        <v>206</v>
      </c>
      <c r="K162" s="14" t="s">
        <v>206</v>
      </c>
      <c r="L162" s="6" t="s">
        <v>206</v>
      </c>
      <c r="M162" s="6" t="s">
        <v>206</v>
      </c>
      <c r="N162" s="6" t="s">
        <v>206</v>
      </c>
      <c r="O162" s="6" t="s">
        <v>206</v>
      </c>
      <c r="P162" s="6" t="s">
        <v>206</v>
      </c>
      <c r="Q162" s="6" t="s">
        <v>206</v>
      </c>
      <c r="R162" s="6" t="s">
        <v>206</v>
      </c>
      <c r="S162" s="6" t="s">
        <v>206</v>
      </c>
      <c r="T162" s="6" t="s">
        <v>206</v>
      </c>
      <c r="U162" s="15" t="s">
        <v>206</v>
      </c>
    </row>
    <row r="163" spans="1:21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6" t="s">
        <v>206</v>
      </c>
      <c r="I163" s="6" t="s">
        <v>206</v>
      </c>
      <c r="J163" s="15" t="s">
        <v>206</v>
      </c>
      <c r="K163" s="14" t="s">
        <v>206</v>
      </c>
      <c r="L163" s="6" t="s">
        <v>206</v>
      </c>
      <c r="M163" s="6" t="s">
        <v>206</v>
      </c>
      <c r="N163" s="6" t="s">
        <v>206</v>
      </c>
      <c r="O163" s="6" t="s">
        <v>206</v>
      </c>
      <c r="P163" s="6" t="s">
        <v>206</v>
      </c>
      <c r="Q163" s="6" t="s">
        <v>206</v>
      </c>
      <c r="R163" s="6" t="s">
        <v>206</v>
      </c>
      <c r="S163" s="6" t="s">
        <v>206</v>
      </c>
      <c r="T163" s="6" t="s">
        <v>206</v>
      </c>
      <c r="U163" s="15" t="s">
        <v>206</v>
      </c>
    </row>
    <row r="164" spans="1:21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6" t="s">
        <v>206</v>
      </c>
      <c r="I164" s="6" t="s">
        <v>206</v>
      </c>
      <c r="J164" s="15" t="s">
        <v>206</v>
      </c>
      <c r="K164" s="14" t="s">
        <v>206</v>
      </c>
      <c r="L164" s="6" t="s">
        <v>206</v>
      </c>
      <c r="M164" s="6" t="s">
        <v>206</v>
      </c>
      <c r="N164" s="6" t="s">
        <v>206</v>
      </c>
      <c r="O164" s="6" t="s">
        <v>206</v>
      </c>
      <c r="P164" s="6" t="s">
        <v>206</v>
      </c>
      <c r="Q164" s="6" t="s">
        <v>206</v>
      </c>
      <c r="R164" s="6" t="s">
        <v>206</v>
      </c>
      <c r="S164" s="6" t="s">
        <v>206</v>
      </c>
      <c r="T164" s="6" t="s">
        <v>206</v>
      </c>
      <c r="U164" s="15" t="s">
        <v>206</v>
      </c>
    </row>
    <row r="165" spans="1:21" x14ac:dyDescent="0.25">
      <c r="A165" s="22" t="s">
        <v>157</v>
      </c>
      <c r="B165" s="12">
        <f t="shared" ref="B165:J165" si="40">SUM(B161:B164)</f>
        <v>0</v>
      </c>
      <c r="C165" s="5">
        <f t="shared" si="40"/>
        <v>0</v>
      </c>
      <c r="D165" s="5">
        <f t="shared" si="40"/>
        <v>0</v>
      </c>
      <c r="E165" s="5">
        <f t="shared" si="40"/>
        <v>0</v>
      </c>
      <c r="F165" s="5">
        <f t="shared" si="40"/>
        <v>0</v>
      </c>
      <c r="G165" s="5">
        <f t="shared" si="40"/>
        <v>0</v>
      </c>
      <c r="H165" s="5">
        <f t="shared" si="40"/>
        <v>0</v>
      </c>
      <c r="I165" s="5">
        <f t="shared" si="40"/>
        <v>0</v>
      </c>
      <c r="J165" s="13">
        <f t="shared" si="40"/>
        <v>0</v>
      </c>
      <c r="K165" s="12">
        <f t="shared" ref="K165:U165" si="41">SUM(K161:K164)</f>
        <v>0</v>
      </c>
      <c r="L165" s="5">
        <f t="shared" si="41"/>
        <v>0</v>
      </c>
      <c r="M165" s="5">
        <f t="shared" si="41"/>
        <v>0</v>
      </c>
      <c r="N165" s="5">
        <f t="shared" si="41"/>
        <v>0</v>
      </c>
      <c r="O165" s="5">
        <f t="shared" si="41"/>
        <v>0</v>
      </c>
      <c r="P165" s="5">
        <f t="shared" si="41"/>
        <v>0</v>
      </c>
      <c r="Q165" s="5">
        <f t="shared" si="41"/>
        <v>0</v>
      </c>
      <c r="R165" s="5">
        <f t="shared" si="41"/>
        <v>0</v>
      </c>
      <c r="S165" s="5">
        <f t="shared" si="41"/>
        <v>0</v>
      </c>
      <c r="T165" s="5">
        <f t="shared" si="41"/>
        <v>0</v>
      </c>
      <c r="U165" s="13">
        <f t="shared" si="41"/>
        <v>0</v>
      </c>
    </row>
    <row r="166" spans="1:21" x14ac:dyDescent="0.25">
      <c r="A166" s="24"/>
      <c r="B166" s="32"/>
      <c r="C166" s="33"/>
      <c r="D166" s="33"/>
      <c r="E166" s="33"/>
      <c r="F166" s="33"/>
      <c r="G166" s="33"/>
      <c r="H166" s="33"/>
      <c r="I166" s="33"/>
      <c r="J166" s="34"/>
      <c r="K166" s="32"/>
      <c r="L166" s="33"/>
      <c r="M166" s="33"/>
      <c r="N166" s="33"/>
      <c r="O166" s="33"/>
      <c r="P166" s="33"/>
      <c r="Q166" s="33"/>
      <c r="R166" s="33"/>
      <c r="S166" s="33"/>
      <c r="T166" s="33"/>
      <c r="U166" s="34"/>
    </row>
    <row r="167" spans="1:21" x14ac:dyDescent="0.25">
      <c r="A167" s="22" t="s">
        <v>179</v>
      </c>
      <c r="B167" s="32"/>
      <c r="C167" s="33"/>
      <c r="D167" s="33"/>
      <c r="E167" s="33"/>
      <c r="F167" s="33"/>
      <c r="G167" s="33"/>
      <c r="H167" s="33"/>
      <c r="I167" s="33"/>
      <c r="J167" s="34"/>
      <c r="K167" s="32"/>
      <c r="L167" s="33"/>
      <c r="M167" s="33"/>
      <c r="N167" s="33"/>
      <c r="O167" s="33"/>
      <c r="P167" s="33"/>
      <c r="Q167" s="33"/>
      <c r="R167" s="33"/>
      <c r="S167" s="33"/>
      <c r="T167" s="33"/>
      <c r="U167" s="34"/>
    </row>
    <row r="168" spans="1:21" x14ac:dyDescent="0.25">
      <c r="A168" s="25" t="s">
        <v>202</v>
      </c>
      <c r="B168" s="14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15">
        <v>0</v>
      </c>
      <c r="K168" s="14">
        <v>0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  <c r="R168" s="6">
        <v>0</v>
      </c>
      <c r="S168" s="6">
        <v>0</v>
      </c>
      <c r="T168" s="6">
        <v>0</v>
      </c>
      <c r="U168" s="15">
        <v>0</v>
      </c>
    </row>
    <row r="169" spans="1:21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6" t="s">
        <v>206</v>
      </c>
      <c r="I169" s="6" t="s">
        <v>206</v>
      </c>
      <c r="J169" s="15" t="s">
        <v>206</v>
      </c>
      <c r="K169" s="14" t="s">
        <v>206</v>
      </c>
      <c r="L169" s="6" t="s">
        <v>206</v>
      </c>
      <c r="M169" s="6" t="s">
        <v>206</v>
      </c>
      <c r="N169" s="6" t="s">
        <v>206</v>
      </c>
      <c r="O169" s="6" t="s">
        <v>206</v>
      </c>
      <c r="P169" s="6" t="s">
        <v>206</v>
      </c>
      <c r="Q169" s="6" t="s">
        <v>206</v>
      </c>
      <c r="R169" s="6" t="s">
        <v>206</v>
      </c>
      <c r="S169" s="6" t="s">
        <v>206</v>
      </c>
      <c r="T169" s="6" t="s">
        <v>206</v>
      </c>
      <c r="U169" s="15" t="s">
        <v>206</v>
      </c>
    </row>
    <row r="170" spans="1:21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6" t="s">
        <v>206</v>
      </c>
      <c r="I170" s="6" t="s">
        <v>206</v>
      </c>
      <c r="J170" s="15" t="s">
        <v>206</v>
      </c>
      <c r="K170" s="14" t="s">
        <v>206</v>
      </c>
      <c r="L170" s="6" t="s">
        <v>206</v>
      </c>
      <c r="M170" s="6" t="s">
        <v>206</v>
      </c>
      <c r="N170" s="6" t="s">
        <v>206</v>
      </c>
      <c r="O170" s="6" t="s">
        <v>206</v>
      </c>
      <c r="P170" s="6" t="s">
        <v>206</v>
      </c>
      <c r="Q170" s="6" t="s">
        <v>206</v>
      </c>
      <c r="R170" s="6" t="s">
        <v>206</v>
      </c>
      <c r="S170" s="6" t="s">
        <v>206</v>
      </c>
      <c r="T170" s="6" t="s">
        <v>206</v>
      </c>
      <c r="U170" s="15" t="s">
        <v>206</v>
      </c>
    </row>
    <row r="171" spans="1:21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6" t="s">
        <v>206</v>
      </c>
      <c r="I171" s="6" t="s">
        <v>206</v>
      </c>
      <c r="J171" s="15" t="s">
        <v>206</v>
      </c>
      <c r="K171" s="14" t="s">
        <v>206</v>
      </c>
      <c r="L171" s="6" t="s">
        <v>206</v>
      </c>
      <c r="M171" s="6" t="s">
        <v>206</v>
      </c>
      <c r="N171" s="6" t="s">
        <v>206</v>
      </c>
      <c r="O171" s="6" t="s">
        <v>206</v>
      </c>
      <c r="P171" s="6" t="s">
        <v>206</v>
      </c>
      <c r="Q171" s="6" t="s">
        <v>206</v>
      </c>
      <c r="R171" s="6" t="s">
        <v>206</v>
      </c>
      <c r="S171" s="6" t="s">
        <v>206</v>
      </c>
      <c r="T171" s="6" t="s">
        <v>206</v>
      </c>
      <c r="U171" s="15" t="s">
        <v>206</v>
      </c>
    </row>
    <row r="172" spans="1:21" x14ac:dyDescent="0.25">
      <c r="A172" s="22" t="s">
        <v>157</v>
      </c>
      <c r="B172" s="12">
        <f t="shared" ref="B172:U172" si="42">SUM(B168:B171)</f>
        <v>0</v>
      </c>
      <c r="C172" s="5">
        <f t="shared" si="42"/>
        <v>0</v>
      </c>
      <c r="D172" s="5">
        <f t="shared" si="42"/>
        <v>0</v>
      </c>
      <c r="E172" s="5">
        <f t="shared" si="42"/>
        <v>0</v>
      </c>
      <c r="F172" s="5">
        <f t="shared" si="42"/>
        <v>0</v>
      </c>
      <c r="G172" s="5">
        <f t="shared" si="42"/>
        <v>0</v>
      </c>
      <c r="H172" s="5">
        <f t="shared" si="42"/>
        <v>0</v>
      </c>
      <c r="I172" s="5">
        <f t="shared" si="42"/>
        <v>0</v>
      </c>
      <c r="J172" s="13">
        <f t="shared" si="42"/>
        <v>0</v>
      </c>
      <c r="K172" s="12">
        <f t="shared" si="42"/>
        <v>0</v>
      </c>
      <c r="L172" s="5">
        <f t="shared" si="42"/>
        <v>0</v>
      </c>
      <c r="M172" s="5">
        <f t="shared" si="42"/>
        <v>0</v>
      </c>
      <c r="N172" s="5">
        <f t="shared" si="42"/>
        <v>0</v>
      </c>
      <c r="O172" s="5">
        <f t="shared" si="42"/>
        <v>0</v>
      </c>
      <c r="P172" s="5">
        <f t="shared" si="42"/>
        <v>0</v>
      </c>
      <c r="Q172" s="5">
        <f t="shared" si="42"/>
        <v>0</v>
      </c>
      <c r="R172" s="5">
        <f t="shared" si="42"/>
        <v>0</v>
      </c>
      <c r="S172" s="5">
        <f t="shared" si="42"/>
        <v>0</v>
      </c>
      <c r="T172" s="5">
        <f t="shared" si="42"/>
        <v>0</v>
      </c>
      <c r="U172" s="13">
        <f t="shared" si="42"/>
        <v>0</v>
      </c>
    </row>
    <row r="173" spans="1:21" x14ac:dyDescent="0.25">
      <c r="A173" s="24"/>
      <c r="B173" s="32"/>
      <c r="C173" s="33"/>
      <c r="D173" s="33"/>
      <c r="E173" s="33"/>
      <c r="F173" s="33"/>
      <c r="G173" s="33"/>
      <c r="H173" s="33"/>
      <c r="I173" s="33"/>
      <c r="J173" s="34"/>
      <c r="K173" s="32"/>
      <c r="L173" s="33"/>
      <c r="M173" s="33"/>
      <c r="N173" s="33"/>
      <c r="O173" s="33"/>
      <c r="P173" s="33"/>
      <c r="Q173" s="33"/>
      <c r="R173" s="33"/>
      <c r="S173" s="33"/>
      <c r="T173" s="33"/>
      <c r="U173" s="34"/>
    </row>
    <row r="174" spans="1:21" x14ac:dyDescent="0.25">
      <c r="A174" s="22" t="s">
        <v>180</v>
      </c>
      <c r="B174" s="32"/>
      <c r="C174" s="33"/>
      <c r="D174" s="33"/>
      <c r="E174" s="33"/>
      <c r="F174" s="33"/>
      <c r="G174" s="33"/>
      <c r="H174" s="33"/>
      <c r="I174" s="33"/>
      <c r="J174" s="34"/>
      <c r="K174" s="32"/>
      <c r="L174" s="33"/>
      <c r="M174" s="33"/>
      <c r="N174" s="33"/>
      <c r="O174" s="33"/>
      <c r="P174" s="33"/>
      <c r="Q174" s="33"/>
      <c r="R174" s="33"/>
      <c r="S174" s="33"/>
      <c r="T174" s="33"/>
      <c r="U174" s="34"/>
    </row>
    <row r="175" spans="1:21" x14ac:dyDescent="0.25">
      <c r="A175" s="25" t="s">
        <v>202</v>
      </c>
      <c r="B175" s="14">
        <v>254294</v>
      </c>
      <c r="C175" s="6">
        <v>965730</v>
      </c>
      <c r="D175" s="6">
        <v>178451</v>
      </c>
      <c r="E175" s="6">
        <v>196629</v>
      </c>
      <c r="F175" s="6">
        <v>67494</v>
      </c>
      <c r="G175" s="6">
        <v>14364</v>
      </c>
      <c r="H175" s="6">
        <v>-1773</v>
      </c>
      <c r="I175" s="6">
        <v>81</v>
      </c>
      <c r="J175" s="15">
        <v>1675270</v>
      </c>
      <c r="K175" s="14">
        <v>221937</v>
      </c>
      <c r="L175" s="6">
        <v>845742</v>
      </c>
      <c r="M175" s="6">
        <v>139430</v>
      </c>
      <c r="N175" s="6">
        <v>158812</v>
      </c>
      <c r="O175" s="6">
        <v>53682</v>
      </c>
      <c r="P175" s="6">
        <v>9754</v>
      </c>
      <c r="Q175" s="6">
        <v>-1394</v>
      </c>
      <c r="R175" s="6">
        <v>81</v>
      </c>
      <c r="S175" s="6">
        <v>-1313</v>
      </c>
      <c r="T175" s="6">
        <v>0</v>
      </c>
      <c r="U175" s="15">
        <v>1426731</v>
      </c>
    </row>
    <row r="176" spans="1:21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6" t="s">
        <v>206</v>
      </c>
      <c r="I176" s="6" t="s">
        <v>206</v>
      </c>
      <c r="J176" s="15" t="s">
        <v>206</v>
      </c>
      <c r="K176" s="14" t="s">
        <v>206</v>
      </c>
      <c r="L176" s="6" t="s">
        <v>206</v>
      </c>
      <c r="M176" s="6" t="s">
        <v>206</v>
      </c>
      <c r="N176" s="6" t="s">
        <v>206</v>
      </c>
      <c r="O176" s="6" t="s">
        <v>206</v>
      </c>
      <c r="P176" s="6" t="s">
        <v>206</v>
      </c>
      <c r="Q176" s="6" t="s">
        <v>206</v>
      </c>
      <c r="R176" s="6" t="s">
        <v>206</v>
      </c>
      <c r="S176" s="6" t="s">
        <v>206</v>
      </c>
      <c r="T176" s="6" t="s">
        <v>206</v>
      </c>
      <c r="U176" s="15" t="s">
        <v>206</v>
      </c>
    </row>
    <row r="177" spans="1:21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6" t="s">
        <v>206</v>
      </c>
      <c r="I177" s="6" t="s">
        <v>206</v>
      </c>
      <c r="J177" s="15" t="s">
        <v>206</v>
      </c>
      <c r="K177" s="14" t="s">
        <v>206</v>
      </c>
      <c r="L177" s="6" t="s">
        <v>206</v>
      </c>
      <c r="M177" s="6" t="s">
        <v>206</v>
      </c>
      <c r="N177" s="6" t="s">
        <v>206</v>
      </c>
      <c r="O177" s="6" t="s">
        <v>206</v>
      </c>
      <c r="P177" s="6" t="s">
        <v>206</v>
      </c>
      <c r="Q177" s="6" t="s">
        <v>206</v>
      </c>
      <c r="R177" s="6" t="s">
        <v>206</v>
      </c>
      <c r="S177" s="6" t="s">
        <v>206</v>
      </c>
      <c r="T177" s="6" t="s">
        <v>206</v>
      </c>
      <c r="U177" s="15" t="s">
        <v>206</v>
      </c>
    </row>
    <row r="178" spans="1:21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6" t="s">
        <v>206</v>
      </c>
      <c r="I178" s="6" t="s">
        <v>206</v>
      </c>
      <c r="J178" s="15" t="s">
        <v>206</v>
      </c>
      <c r="K178" s="14" t="s">
        <v>206</v>
      </c>
      <c r="L178" s="6" t="s">
        <v>206</v>
      </c>
      <c r="M178" s="6" t="s">
        <v>206</v>
      </c>
      <c r="N178" s="6" t="s">
        <v>206</v>
      </c>
      <c r="O178" s="6" t="s">
        <v>206</v>
      </c>
      <c r="P178" s="6" t="s">
        <v>206</v>
      </c>
      <c r="Q178" s="6" t="s">
        <v>206</v>
      </c>
      <c r="R178" s="6" t="s">
        <v>206</v>
      </c>
      <c r="S178" s="6" t="s">
        <v>206</v>
      </c>
      <c r="T178" s="6" t="s">
        <v>206</v>
      </c>
      <c r="U178" s="15" t="s">
        <v>206</v>
      </c>
    </row>
    <row r="179" spans="1:21" x14ac:dyDescent="0.25">
      <c r="A179" s="22" t="s">
        <v>157</v>
      </c>
      <c r="B179" s="12">
        <f t="shared" ref="B179:J179" si="43">SUM(B175:B178)</f>
        <v>254294</v>
      </c>
      <c r="C179" s="5">
        <f t="shared" si="43"/>
        <v>965730</v>
      </c>
      <c r="D179" s="5">
        <f t="shared" si="43"/>
        <v>178451</v>
      </c>
      <c r="E179" s="5">
        <f t="shared" si="43"/>
        <v>196629</v>
      </c>
      <c r="F179" s="5">
        <f t="shared" si="43"/>
        <v>67494</v>
      </c>
      <c r="G179" s="5">
        <f t="shared" si="43"/>
        <v>14364</v>
      </c>
      <c r="H179" s="5">
        <f t="shared" si="43"/>
        <v>-1773</v>
      </c>
      <c r="I179" s="5">
        <f t="shared" si="43"/>
        <v>81</v>
      </c>
      <c r="J179" s="13">
        <f t="shared" si="43"/>
        <v>1675270</v>
      </c>
      <c r="K179" s="12">
        <f t="shared" ref="K179:U179" si="44">SUM(K175:K178)</f>
        <v>221937</v>
      </c>
      <c r="L179" s="5">
        <f t="shared" si="44"/>
        <v>845742</v>
      </c>
      <c r="M179" s="5">
        <f t="shared" si="44"/>
        <v>139430</v>
      </c>
      <c r="N179" s="5">
        <f t="shared" si="44"/>
        <v>158812</v>
      </c>
      <c r="O179" s="5">
        <f t="shared" si="44"/>
        <v>53682</v>
      </c>
      <c r="P179" s="5">
        <f t="shared" si="44"/>
        <v>9754</v>
      </c>
      <c r="Q179" s="5">
        <f t="shared" si="44"/>
        <v>-1394</v>
      </c>
      <c r="R179" s="5">
        <f t="shared" si="44"/>
        <v>81</v>
      </c>
      <c r="S179" s="5">
        <f t="shared" si="44"/>
        <v>-1313</v>
      </c>
      <c r="T179" s="5">
        <f t="shared" si="44"/>
        <v>0</v>
      </c>
      <c r="U179" s="13">
        <f t="shared" si="44"/>
        <v>1426731</v>
      </c>
    </row>
    <row r="180" spans="1:21" x14ac:dyDescent="0.25">
      <c r="A180" s="24"/>
      <c r="B180" s="32"/>
      <c r="C180" s="33"/>
      <c r="D180" s="33"/>
      <c r="E180" s="33"/>
      <c r="F180" s="33"/>
      <c r="G180" s="33"/>
      <c r="H180" s="33"/>
      <c r="I180" s="33"/>
      <c r="J180" s="34"/>
      <c r="K180" s="32"/>
      <c r="L180" s="33"/>
      <c r="M180" s="33"/>
      <c r="N180" s="33"/>
      <c r="O180" s="33"/>
      <c r="P180" s="33"/>
      <c r="Q180" s="33"/>
      <c r="R180" s="33"/>
      <c r="S180" s="33"/>
      <c r="T180" s="33"/>
      <c r="U180" s="34"/>
    </row>
    <row r="181" spans="1:21" x14ac:dyDescent="0.25">
      <c r="A181" s="22" t="s">
        <v>181</v>
      </c>
      <c r="B181" s="32"/>
      <c r="C181" s="33"/>
      <c r="D181" s="33"/>
      <c r="E181" s="33"/>
      <c r="F181" s="33"/>
      <c r="G181" s="33"/>
      <c r="H181" s="33"/>
      <c r="I181" s="33"/>
      <c r="J181" s="34"/>
      <c r="K181" s="32"/>
      <c r="L181" s="33"/>
      <c r="M181" s="33"/>
      <c r="N181" s="33"/>
      <c r="O181" s="33"/>
      <c r="P181" s="33"/>
      <c r="Q181" s="33"/>
      <c r="R181" s="33"/>
      <c r="S181" s="33"/>
      <c r="T181" s="33"/>
      <c r="U181" s="34"/>
    </row>
    <row r="182" spans="1:21" x14ac:dyDescent="0.25">
      <c r="A182" s="25" t="s">
        <v>202</v>
      </c>
      <c r="B182" s="14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15">
        <v>0</v>
      </c>
      <c r="K182" s="14">
        <v>0</v>
      </c>
      <c r="L182" s="6">
        <v>0</v>
      </c>
      <c r="M182" s="6">
        <v>0</v>
      </c>
      <c r="N182" s="6">
        <v>0</v>
      </c>
      <c r="O182" s="6">
        <v>0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15">
        <v>0</v>
      </c>
    </row>
    <row r="183" spans="1:21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6" t="s">
        <v>206</v>
      </c>
      <c r="I183" s="6" t="s">
        <v>206</v>
      </c>
      <c r="J183" s="15" t="s">
        <v>206</v>
      </c>
      <c r="K183" s="14" t="s">
        <v>206</v>
      </c>
      <c r="L183" s="6" t="s">
        <v>206</v>
      </c>
      <c r="M183" s="6" t="s">
        <v>206</v>
      </c>
      <c r="N183" s="6" t="s">
        <v>206</v>
      </c>
      <c r="O183" s="6" t="s">
        <v>206</v>
      </c>
      <c r="P183" s="6" t="s">
        <v>206</v>
      </c>
      <c r="Q183" s="6" t="s">
        <v>206</v>
      </c>
      <c r="R183" s="6" t="s">
        <v>206</v>
      </c>
      <c r="S183" s="6" t="s">
        <v>206</v>
      </c>
      <c r="T183" s="6" t="s">
        <v>206</v>
      </c>
      <c r="U183" s="15" t="s">
        <v>206</v>
      </c>
    </row>
    <row r="184" spans="1:21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6" t="s">
        <v>206</v>
      </c>
      <c r="I184" s="6" t="s">
        <v>206</v>
      </c>
      <c r="J184" s="15" t="s">
        <v>206</v>
      </c>
      <c r="K184" s="14" t="s">
        <v>206</v>
      </c>
      <c r="L184" s="6" t="s">
        <v>206</v>
      </c>
      <c r="M184" s="6" t="s">
        <v>206</v>
      </c>
      <c r="N184" s="6" t="s">
        <v>206</v>
      </c>
      <c r="O184" s="6" t="s">
        <v>206</v>
      </c>
      <c r="P184" s="6" t="s">
        <v>206</v>
      </c>
      <c r="Q184" s="6" t="s">
        <v>206</v>
      </c>
      <c r="R184" s="6" t="s">
        <v>206</v>
      </c>
      <c r="S184" s="6" t="s">
        <v>206</v>
      </c>
      <c r="T184" s="6" t="s">
        <v>206</v>
      </c>
      <c r="U184" s="15" t="s">
        <v>206</v>
      </c>
    </row>
    <row r="185" spans="1:21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6" t="s">
        <v>206</v>
      </c>
      <c r="I185" s="6" t="s">
        <v>206</v>
      </c>
      <c r="J185" s="15" t="s">
        <v>206</v>
      </c>
      <c r="K185" s="14" t="s">
        <v>206</v>
      </c>
      <c r="L185" s="6" t="s">
        <v>206</v>
      </c>
      <c r="M185" s="6" t="s">
        <v>206</v>
      </c>
      <c r="N185" s="6" t="s">
        <v>206</v>
      </c>
      <c r="O185" s="6" t="s">
        <v>206</v>
      </c>
      <c r="P185" s="6" t="s">
        <v>206</v>
      </c>
      <c r="Q185" s="6" t="s">
        <v>206</v>
      </c>
      <c r="R185" s="6" t="s">
        <v>206</v>
      </c>
      <c r="S185" s="6" t="s">
        <v>206</v>
      </c>
      <c r="T185" s="6" t="s">
        <v>206</v>
      </c>
      <c r="U185" s="15" t="s">
        <v>206</v>
      </c>
    </row>
    <row r="186" spans="1:21" x14ac:dyDescent="0.25">
      <c r="A186" s="22" t="s">
        <v>157</v>
      </c>
      <c r="B186" s="12">
        <f t="shared" ref="B186:J186" si="45">SUM(B182:B185)</f>
        <v>0</v>
      </c>
      <c r="C186" s="5">
        <f t="shared" si="45"/>
        <v>0</v>
      </c>
      <c r="D186" s="5">
        <f t="shared" si="45"/>
        <v>0</v>
      </c>
      <c r="E186" s="5">
        <f t="shared" si="45"/>
        <v>0</v>
      </c>
      <c r="F186" s="5">
        <f t="shared" si="45"/>
        <v>0</v>
      </c>
      <c r="G186" s="5">
        <f t="shared" si="45"/>
        <v>0</v>
      </c>
      <c r="H186" s="5">
        <f t="shared" si="45"/>
        <v>0</v>
      </c>
      <c r="I186" s="5">
        <f t="shared" si="45"/>
        <v>0</v>
      </c>
      <c r="J186" s="13">
        <f t="shared" si="45"/>
        <v>0</v>
      </c>
      <c r="K186" s="12">
        <f t="shared" ref="K186:U186" si="46">SUM(K182:K185)</f>
        <v>0</v>
      </c>
      <c r="L186" s="5">
        <f t="shared" si="46"/>
        <v>0</v>
      </c>
      <c r="M186" s="5">
        <f t="shared" si="46"/>
        <v>0</v>
      </c>
      <c r="N186" s="5">
        <f t="shared" si="46"/>
        <v>0</v>
      </c>
      <c r="O186" s="5">
        <f t="shared" si="46"/>
        <v>0</v>
      </c>
      <c r="P186" s="5">
        <f t="shared" si="46"/>
        <v>0</v>
      </c>
      <c r="Q186" s="5">
        <f t="shared" si="46"/>
        <v>0</v>
      </c>
      <c r="R186" s="5">
        <f t="shared" si="46"/>
        <v>0</v>
      </c>
      <c r="S186" s="5">
        <f t="shared" si="46"/>
        <v>0</v>
      </c>
      <c r="T186" s="5">
        <f t="shared" si="46"/>
        <v>0</v>
      </c>
      <c r="U186" s="13">
        <f t="shared" si="46"/>
        <v>0</v>
      </c>
    </row>
    <row r="187" spans="1:21" x14ac:dyDescent="0.25">
      <c r="A187" s="24"/>
      <c r="B187" s="32"/>
      <c r="C187" s="33"/>
      <c r="D187" s="33"/>
      <c r="E187" s="33"/>
      <c r="F187" s="33"/>
      <c r="G187" s="33"/>
      <c r="H187" s="33"/>
      <c r="I187" s="33"/>
      <c r="J187" s="34"/>
      <c r="K187" s="32"/>
      <c r="L187" s="33"/>
      <c r="M187" s="33"/>
      <c r="N187" s="33"/>
      <c r="O187" s="33"/>
      <c r="P187" s="33"/>
      <c r="Q187" s="33"/>
      <c r="R187" s="33"/>
      <c r="S187" s="33"/>
      <c r="T187" s="33"/>
      <c r="U187" s="34"/>
    </row>
    <row r="188" spans="1:21" x14ac:dyDescent="0.25">
      <c r="A188" s="22" t="s">
        <v>182</v>
      </c>
      <c r="B188" s="32"/>
      <c r="C188" s="33"/>
      <c r="D188" s="33"/>
      <c r="E188" s="33"/>
      <c r="F188" s="33"/>
      <c r="G188" s="33"/>
      <c r="H188" s="33"/>
      <c r="I188" s="33"/>
      <c r="J188" s="34"/>
      <c r="K188" s="32"/>
      <c r="L188" s="33"/>
      <c r="M188" s="33"/>
      <c r="N188" s="33"/>
      <c r="O188" s="33"/>
      <c r="P188" s="33"/>
      <c r="Q188" s="33"/>
      <c r="R188" s="33"/>
      <c r="S188" s="33"/>
      <c r="T188" s="33"/>
      <c r="U188" s="34"/>
    </row>
    <row r="189" spans="1:21" x14ac:dyDescent="0.25">
      <c r="A189" s="25" t="s">
        <v>202</v>
      </c>
      <c r="B189" s="14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15">
        <v>0</v>
      </c>
      <c r="K189" s="14">
        <v>0</v>
      </c>
      <c r="L189" s="6">
        <v>0</v>
      </c>
      <c r="M189" s="6">
        <v>0</v>
      </c>
      <c r="N189" s="6">
        <v>0</v>
      </c>
      <c r="O189" s="6">
        <v>0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15">
        <v>0</v>
      </c>
    </row>
    <row r="190" spans="1:21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6" t="s">
        <v>206</v>
      </c>
      <c r="I190" s="6" t="s">
        <v>206</v>
      </c>
      <c r="J190" s="15" t="s">
        <v>206</v>
      </c>
      <c r="K190" s="14" t="s">
        <v>206</v>
      </c>
      <c r="L190" s="6" t="s">
        <v>206</v>
      </c>
      <c r="M190" s="6" t="s">
        <v>206</v>
      </c>
      <c r="N190" s="6" t="s">
        <v>206</v>
      </c>
      <c r="O190" s="6" t="s">
        <v>206</v>
      </c>
      <c r="P190" s="6" t="s">
        <v>206</v>
      </c>
      <c r="Q190" s="6" t="s">
        <v>206</v>
      </c>
      <c r="R190" s="6" t="s">
        <v>206</v>
      </c>
      <c r="S190" s="6" t="s">
        <v>206</v>
      </c>
      <c r="T190" s="6" t="s">
        <v>206</v>
      </c>
      <c r="U190" s="15" t="s">
        <v>206</v>
      </c>
    </row>
    <row r="191" spans="1:21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6" t="s">
        <v>206</v>
      </c>
      <c r="I191" s="6" t="s">
        <v>206</v>
      </c>
      <c r="J191" s="15" t="s">
        <v>206</v>
      </c>
      <c r="K191" s="14" t="s">
        <v>206</v>
      </c>
      <c r="L191" s="6" t="s">
        <v>206</v>
      </c>
      <c r="M191" s="6" t="s">
        <v>206</v>
      </c>
      <c r="N191" s="6" t="s">
        <v>206</v>
      </c>
      <c r="O191" s="6" t="s">
        <v>206</v>
      </c>
      <c r="P191" s="6" t="s">
        <v>206</v>
      </c>
      <c r="Q191" s="6" t="s">
        <v>206</v>
      </c>
      <c r="R191" s="6" t="s">
        <v>206</v>
      </c>
      <c r="S191" s="6" t="s">
        <v>206</v>
      </c>
      <c r="T191" s="6" t="s">
        <v>206</v>
      </c>
      <c r="U191" s="15" t="s">
        <v>206</v>
      </c>
    </row>
    <row r="192" spans="1:21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6" t="s">
        <v>206</v>
      </c>
      <c r="I192" s="6" t="s">
        <v>206</v>
      </c>
      <c r="J192" s="15" t="s">
        <v>206</v>
      </c>
      <c r="K192" s="14" t="s">
        <v>206</v>
      </c>
      <c r="L192" s="6" t="s">
        <v>206</v>
      </c>
      <c r="M192" s="6" t="s">
        <v>206</v>
      </c>
      <c r="N192" s="6" t="s">
        <v>206</v>
      </c>
      <c r="O192" s="6" t="s">
        <v>206</v>
      </c>
      <c r="P192" s="6" t="s">
        <v>206</v>
      </c>
      <c r="Q192" s="6" t="s">
        <v>206</v>
      </c>
      <c r="R192" s="6" t="s">
        <v>206</v>
      </c>
      <c r="S192" s="6" t="s">
        <v>206</v>
      </c>
      <c r="T192" s="6" t="s">
        <v>206</v>
      </c>
      <c r="U192" s="15" t="s">
        <v>206</v>
      </c>
    </row>
    <row r="193" spans="1:21" x14ac:dyDescent="0.25">
      <c r="A193" s="22" t="s">
        <v>157</v>
      </c>
      <c r="B193" s="12">
        <f t="shared" ref="B193:J193" si="47">SUM(B189:B192)</f>
        <v>0</v>
      </c>
      <c r="C193" s="5">
        <f t="shared" si="47"/>
        <v>0</v>
      </c>
      <c r="D193" s="5">
        <f t="shared" si="47"/>
        <v>0</v>
      </c>
      <c r="E193" s="5">
        <f t="shared" si="47"/>
        <v>0</v>
      </c>
      <c r="F193" s="5">
        <f t="shared" si="47"/>
        <v>0</v>
      </c>
      <c r="G193" s="5">
        <f t="shared" si="47"/>
        <v>0</v>
      </c>
      <c r="H193" s="5">
        <f t="shared" si="47"/>
        <v>0</v>
      </c>
      <c r="I193" s="5">
        <f t="shared" si="47"/>
        <v>0</v>
      </c>
      <c r="J193" s="13">
        <f t="shared" si="47"/>
        <v>0</v>
      </c>
      <c r="K193" s="12">
        <f t="shared" ref="K193:U193" si="48">SUM(K189:K192)</f>
        <v>0</v>
      </c>
      <c r="L193" s="5">
        <f t="shared" si="48"/>
        <v>0</v>
      </c>
      <c r="M193" s="5">
        <f t="shared" si="48"/>
        <v>0</v>
      </c>
      <c r="N193" s="5">
        <f t="shared" si="48"/>
        <v>0</v>
      </c>
      <c r="O193" s="5">
        <f t="shared" si="48"/>
        <v>0</v>
      </c>
      <c r="P193" s="5">
        <f t="shared" si="48"/>
        <v>0</v>
      </c>
      <c r="Q193" s="5">
        <f t="shared" si="48"/>
        <v>0</v>
      </c>
      <c r="R193" s="5">
        <f t="shared" si="48"/>
        <v>0</v>
      </c>
      <c r="S193" s="5">
        <f t="shared" si="48"/>
        <v>0</v>
      </c>
      <c r="T193" s="5">
        <f t="shared" si="48"/>
        <v>0</v>
      </c>
      <c r="U193" s="13">
        <f t="shared" si="48"/>
        <v>0</v>
      </c>
    </row>
    <row r="194" spans="1:21" x14ac:dyDescent="0.25">
      <c r="A194" s="24"/>
      <c r="B194" s="32"/>
      <c r="C194" s="33"/>
      <c r="D194" s="33"/>
      <c r="E194" s="33"/>
      <c r="F194" s="33"/>
      <c r="G194" s="33"/>
      <c r="H194" s="33"/>
      <c r="I194" s="33"/>
      <c r="J194" s="34"/>
      <c r="K194" s="32"/>
      <c r="L194" s="33"/>
      <c r="M194" s="33"/>
      <c r="N194" s="33"/>
      <c r="O194" s="33"/>
      <c r="P194" s="33"/>
      <c r="Q194" s="33"/>
      <c r="R194" s="33"/>
      <c r="S194" s="33"/>
      <c r="T194" s="33"/>
      <c r="U194" s="34"/>
    </row>
    <row r="195" spans="1:21" x14ac:dyDescent="0.25">
      <c r="A195" s="22" t="s">
        <v>183</v>
      </c>
      <c r="B195" s="32"/>
      <c r="C195" s="33"/>
      <c r="D195" s="33"/>
      <c r="E195" s="33"/>
      <c r="F195" s="33"/>
      <c r="G195" s="33"/>
      <c r="H195" s="33"/>
      <c r="I195" s="33"/>
      <c r="J195" s="34"/>
      <c r="K195" s="32"/>
      <c r="L195" s="33"/>
      <c r="M195" s="33"/>
      <c r="N195" s="33"/>
      <c r="O195" s="33"/>
      <c r="P195" s="33"/>
      <c r="Q195" s="33"/>
      <c r="R195" s="33"/>
      <c r="S195" s="33"/>
      <c r="T195" s="33"/>
      <c r="U195" s="34"/>
    </row>
    <row r="196" spans="1:21" x14ac:dyDescent="0.25">
      <c r="A196" s="25" t="s">
        <v>202</v>
      </c>
      <c r="B196" s="14">
        <v>890129</v>
      </c>
      <c r="C196" s="6">
        <v>0</v>
      </c>
      <c r="D196" s="6">
        <v>598222</v>
      </c>
      <c r="E196" s="6">
        <v>1143498</v>
      </c>
      <c r="F196" s="6">
        <v>290573</v>
      </c>
      <c r="G196" s="6">
        <v>0</v>
      </c>
      <c r="H196" s="6">
        <v>136006</v>
      </c>
      <c r="I196" s="6">
        <v>0</v>
      </c>
      <c r="J196" s="15">
        <v>3058428</v>
      </c>
      <c r="K196" s="14">
        <v>77395</v>
      </c>
      <c r="L196" s="6">
        <v>0</v>
      </c>
      <c r="M196" s="6">
        <v>103055</v>
      </c>
      <c r="N196" s="6">
        <v>713476</v>
      </c>
      <c r="O196" s="6">
        <v>187232</v>
      </c>
      <c r="P196" s="6">
        <v>0</v>
      </c>
      <c r="Q196" s="6">
        <v>0</v>
      </c>
      <c r="R196" s="6">
        <v>10527</v>
      </c>
      <c r="S196" s="6">
        <v>78286</v>
      </c>
      <c r="T196" s="6">
        <v>0</v>
      </c>
      <c r="U196" s="15">
        <v>1169971</v>
      </c>
    </row>
    <row r="197" spans="1:21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6" t="s">
        <v>206</v>
      </c>
      <c r="I197" s="6" t="s">
        <v>206</v>
      </c>
      <c r="J197" s="15" t="s">
        <v>206</v>
      </c>
      <c r="K197" s="14" t="s">
        <v>206</v>
      </c>
      <c r="L197" s="6" t="s">
        <v>206</v>
      </c>
      <c r="M197" s="6" t="s">
        <v>206</v>
      </c>
      <c r="N197" s="6" t="s">
        <v>206</v>
      </c>
      <c r="O197" s="6" t="s">
        <v>206</v>
      </c>
      <c r="P197" s="6" t="s">
        <v>206</v>
      </c>
      <c r="Q197" s="6" t="s">
        <v>206</v>
      </c>
      <c r="R197" s="6" t="s">
        <v>206</v>
      </c>
      <c r="S197" s="6" t="s">
        <v>206</v>
      </c>
      <c r="T197" s="6" t="s">
        <v>206</v>
      </c>
      <c r="U197" s="15" t="s">
        <v>206</v>
      </c>
    </row>
    <row r="198" spans="1:21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6" t="s">
        <v>206</v>
      </c>
      <c r="I198" s="6" t="s">
        <v>206</v>
      </c>
      <c r="J198" s="15" t="s">
        <v>206</v>
      </c>
      <c r="K198" s="14" t="s">
        <v>206</v>
      </c>
      <c r="L198" s="6" t="s">
        <v>206</v>
      </c>
      <c r="M198" s="6" t="s">
        <v>206</v>
      </c>
      <c r="N198" s="6" t="s">
        <v>206</v>
      </c>
      <c r="O198" s="6" t="s">
        <v>206</v>
      </c>
      <c r="P198" s="6" t="s">
        <v>206</v>
      </c>
      <c r="Q198" s="6" t="s">
        <v>206</v>
      </c>
      <c r="R198" s="6" t="s">
        <v>206</v>
      </c>
      <c r="S198" s="6" t="s">
        <v>206</v>
      </c>
      <c r="T198" s="6" t="s">
        <v>206</v>
      </c>
      <c r="U198" s="15" t="s">
        <v>206</v>
      </c>
    </row>
    <row r="199" spans="1:21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6" t="s">
        <v>206</v>
      </c>
      <c r="I199" s="6" t="s">
        <v>206</v>
      </c>
      <c r="J199" s="15" t="s">
        <v>206</v>
      </c>
      <c r="K199" s="14" t="s">
        <v>206</v>
      </c>
      <c r="L199" s="6" t="s">
        <v>206</v>
      </c>
      <c r="M199" s="6" t="s">
        <v>206</v>
      </c>
      <c r="N199" s="6" t="s">
        <v>206</v>
      </c>
      <c r="O199" s="6" t="s">
        <v>206</v>
      </c>
      <c r="P199" s="6" t="s">
        <v>206</v>
      </c>
      <c r="Q199" s="6" t="s">
        <v>206</v>
      </c>
      <c r="R199" s="6" t="s">
        <v>206</v>
      </c>
      <c r="S199" s="6" t="s">
        <v>206</v>
      </c>
      <c r="T199" s="6" t="s">
        <v>206</v>
      </c>
      <c r="U199" s="15" t="s">
        <v>206</v>
      </c>
    </row>
    <row r="200" spans="1:21" x14ac:dyDescent="0.25">
      <c r="A200" s="22" t="s">
        <v>157</v>
      </c>
      <c r="B200" s="12">
        <f t="shared" ref="B200:J200" si="49">SUM(B196:B199)</f>
        <v>890129</v>
      </c>
      <c r="C200" s="5">
        <f t="shared" si="49"/>
        <v>0</v>
      </c>
      <c r="D200" s="5">
        <f t="shared" si="49"/>
        <v>598222</v>
      </c>
      <c r="E200" s="5">
        <f t="shared" si="49"/>
        <v>1143498</v>
      </c>
      <c r="F200" s="5">
        <f t="shared" si="49"/>
        <v>290573</v>
      </c>
      <c r="G200" s="5">
        <f t="shared" si="49"/>
        <v>0</v>
      </c>
      <c r="H200" s="5">
        <f t="shared" si="49"/>
        <v>136006</v>
      </c>
      <c r="I200" s="5">
        <f t="shared" si="49"/>
        <v>0</v>
      </c>
      <c r="J200" s="13">
        <f t="shared" si="49"/>
        <v>3058428</v>
      </c>
      <c r="K200" s="12">
        <f t="shared" ref="K200:U200" si="50">SUM(K196:K199)</f>
        <v>77395</v>
      </c>
      <c r="L200" s="5">
        <f t="shared" si="50"/>
        <v>0</v>
      </c>
      <c r="M200" s="5">
        <f t="shared" si="50"/>
        <v>103055</v>
      </c>
      <c r="N200" s="5">
        <f t="shared" si="50"/>
        <v>713476</v>
      </c>
      <c r="O200" s="5">
        <f t="shared" si="50"/>
        <v>187232</v>
      </c>
      <c r="P200" s="5">
        <f t="shared" si="50"/>
        <v>0</v>
      </c>
      <c r="Q200" s="5">
        <f t="shared" si="50"/>
        <v>0</v>
      </c>
      <c r="R200" s="5">
        <f t="shared" si="50"/>
        <v>10527</v>
      </c>
      <c r="S200" s="5">
        <f t="shared" si="50"/>
        <v>78286</v>
      </c>
      <c r="T200" s="5">
        <f t="shared" si="50"/>
        <v>0</v>
      </c>
      <c r="U200" s="13">
        <f t="shared" si="50"/>
        <v>1169971</v>
      </c>
    </row>
    <row r="201" spans="1:21" x14ac:dyDescent="0.25">
      <c r="A201" s="24"/>
      <c r="B201" s="32"/>
      <c r="C201" s="33"/>
      <c r="D201" s="33"/>
      <c r="E201" s="33"/>
      <c r="F201" s="33"/>
      <c r="G201" s="33"/>
      <c r="H201" s="33"/>
      <c r="I201" s="33"/>
      <c r="J201" s="34"/>
      <c r="K201" s="32"/>
      <c r="L201" s="33"/>
      <c r="M201" s="33"/>
      <c r="N201" s="33"/>
      <c r="O201" s="33"/>
      <c r="P201" s="33"/>
      <c r="Q201" s="33"/>
      <c r="R201" s="33"/>
      <c r="S201" s="33"/>
      <c r="T201" s="33"/>
      <c r="U201" s="34"/>
    </row>
    <row r="202" spans="1:21" x14ac:dyDescent="0.25">
      <c r="A202" s="22" t="s">
        <v>184</v>
      </c>
      <c r="B202" s="32"/>
      <c r="C202" s="33"/>
      <c r="D202" s="33"/>
      <c r="E202" s="33"/>
      <c r="F202" s="33"/>
      <c r="G202" s="33"/>
      <c r="H202" s="33"/>
      <c r="I202" s="33"/>
      <c r="J202" s="34"/>
      <c r="K202" s="32"/>
      <c r="L202" s="33"/>
      <c r="M202" s="33"/>
      <c r="N202" s="33"/>
      <c r="O202" s="33"/>
      <c r="P202" s="33"/>
      <c r="Q202" s="33"/>
      <c r="R202" s="33"/>
      <c r="S202" s="33"/>
      <c r="T202" s="33"/>
      <c r="U202" s="34"/>
    </row>
    <row r="203" spans="1:21" x14ac:dyDescent="0.25">
      <c r="A203" s="25" t="s">
        <v>202</v>
      </c>
      <c r="B203" s="14">
        <v>18074.88</v>
      </c>
      <c r="C203" s="6">
        <v>73191.37</v>
      </c>
      <c r="D203" s="6">
        <v>77435.97</v>
      </c>
      <c r="E203" s="6">
        <v>3740</v>
      </c>
      <c r="F203" s="6">
        <v>3461.78</v>
      </c>
      <c r="G203" s="6">
        <v>205725.3</v>
      </c>
      <c r="H203" s="6">
        <v>53774.75</v>
      </c>
      <c r="I203" s="6">
        <v>0</v>
      </c>
      <c r="J203" s="15">
        <v>435404.05</v>
      </c>
      <c r="K203" s="14">
        <v>11150.95</v>
      </c>
      <c r="L203" s="6">
        <v>941.66</v>
      </c>
      <c r="M203" s="6">
        <v>-63481.45</v>
      </c>
      <c r="N203" s="6">
        <v>1217.4100000000001</v>
      </c>
      <c r="O203" s="6">
        <v>1169.55</v>
      </c>
      <c r="P203" s="6">
        <v>16480.439999999999</v>
      </c>
      <c r="Q203" s="6">
        <v>38743.54</v>
      </c>
      <c r="R203" s="6">
        <v>1763</v>
      </c>
      <c r="S203" s="6">
        <v>-26501.599999999999</v>
      </c>
      <c r="T203" s="6">
        <v>0</v>
      </c>
      <c r="U203" s="15">
        <v>-18516.5</v>
      </c>
    </row>
    <row r="204" spans="1:21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6" t="s">
        <v>206</v>
      </c>
      <c r="I204" s="6" t="s">
        <v>206</v>
      </c>
      <c r="J204" s="15" t="s">
        <v>206</v>
      </c>
      <c r="K204" s="14" t="s">
        <v>206</v>
      </c>
      <c r="L204" s="6" t="s">
        <v>206</v>
      </c>
      <c r="M204" s="6" t="s">
        <v>206</v>
      </c>
      <c r="N204" s="6" t="s">
        <v>206</v>
      </c>
      <c r="O204" s="6" t="s">
        <v>206</v>
      </c>
      <c r="P204" s="6" t="s">
        <v>206</v>
      </c>
      <c r="Q204" s="6" t="s">
        <v>206</v>
      </c>
      <c r="R204" s="6" t="s">
        <v>206</v>
      </c>
      <c r="S204" s="6" t="s">
        <v>206</v>
      </c>
      <c r="T204" s="6" t="s">
        <v>206</v>
      </c>
      <c r="U204" s="15" t="s">
        <v>206</v>
      </c>
    </row>
    <row r="205" spans="1:21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6" t="s">
        <v>206</v>
      </c>
      <c r="I205" s="6" t="s">
        <v>206</v>
      </c>
      <c r="J205" s="15" t="s">
        <v>206</v>
      </c>
      <c r="K205" s="14" t="s">
        <v>206</v>
      </c>
      <c r="L205" s="6" t="s">
        <v>206</v>
      </c>
      <c r="M205" s="6" t="s">
        <v>206</v>
      </c>
      <c r="N205" s="6" t="s">
        <v>206</v>
      </c>
      <c r="O205" s="6" t="s">
        <v>206</v>
      </c>
      <c r="P205" s="6" t="s">
        <v>206</v>
      </c>
      <c r="Q205" s="6" t="s">
        <v>206</v>
      </c>
      <c r="R205" s="6" t="s">
        <v>206</v>
      </c>
      <c r="S205" s="6" t="s">
        <v>206</v>
      </c>
      <c r="T205" s="6" t="s">
        <v>206</v>
      </c>
      <c r="U205" s="15" t="s">
        <v>206</v>
      </c>
    </row>
    <row r="206" spans="1:21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6" t="s">
        <v>206</v>
      </c>
      <c r="I206" s="6" t="s">
        <v>206</v>
      </c>
      <c r="J206" s="15" t="s">
        <v>206</v>
      </c>
      <c r="K206" s="14" t="s">
        <v>206</v>
      </c>
      <c r="L206" s="6" t="s">
        <v>206</v>
      </c>
      <c r="M206" s="6" t="s">
        <v>206</v>
      </c>
      <c r="N206" s="6" t="s">
        <v>206</v>
      </c>
      <c r="O206" s="6" t="s">
        <v>206</v>
      </c>
      <c r="P206" s="6" t="s">
        <v>206</v>
      </c>
      <c r="Q206" s="6" t="s">
        <v>206</v>
      </c>
      <c r="R206" s="6" t="s">
        <v>206</v>
      </c>
      <c r="S206" s="6" t="s">
        <v>206</v>
      </c>
      <c r="T206" s="6" t="s">
        <v>206</v>
      </c>
      <c r="U206" s="15" t="s">
        <v>206</v>
      </c>
    </row>
    <row r="207" spans="1:21" x14ac:dyDescent="0.25">
      <c r="A207" s="22" t="s">
        <v>157</v>
      </c>
      <c r="B207" s="12">
        <f t="shared" ref="B207:J207" si="51">SUM(B203:B206)</f>
        <v>18074.88</v>
      </c>
      <c r="C207" s="5">
        <f t="shared" si="51"/>
        <v>73191.37</v>
      </c>
      <c r="D207" s="5">
        <f t="shared" si="51"/>
        <v>77435.97</v>
      </c>
      <c r="E207" s="5">
        <f t="shared" si="51"/>
        <v>3740</v>
      </c>
      <c r="F207" s="5">
        <f t="shared" si="51"/>
        <v>3461.78</v>
      </c>
      <c r="G207" s="5">
        <f t="shared" si="51"/>
        <v>205725.3</v>
      </c>
      <c r="H207" s="5">
        <f t="shared" si="51"/>
        <v>53774.75</v>
      </c>
      <c r="I207" s="5">
        <f t="shared" si="51"/>
        <v>0</v>
      </c>
      <c r="J207" s="13">
        <f t="shared" si="51"/>
        <v>435404.05</v>
      </c>
      <c r="K207" s="12">
        <f t="shared" ref="K207:U207" si="52">SUM(K203:K206)</f>
        <v>11150.95</v>
      </c>
      <c r="L207" s="5">
        <f t="shared" si="52"/>
        <v>941.66</v>
      </c>
      <c r="M207" s="5">
        <f t="shared" si="52"/>
        <v>-63481.45</v>
      </c>
      <c r="N207" s="5">
        <f t="shared" si="52"/>
        <v>1217.4100000000001</v>
      </c>
      <c r="O207" s="5">
        <f t="shared" si="52"/>
        <v>1169.55</v>
      </c>
      <c r="P207" s="5">
        <f t="shared" si="52"/>
        <v>16480.439999999999</v>
      </c>
      <c r="Q207" s="5">
        <f t="shared" si="52"/>
        <v>38743.54</v>
      </c>
      <c r="R207" s="5">
        <f t="shared" si="52"/>
        <v>1763</v>
      </c>
      <c r="S207" s="5">
        <f t="shared" si="52"/>
        <v>-26501.599999999999</v>
      </c>
      <c r="T207" s="5">
        <f t="shared" si="52"/>
        <v>0</v>
      </c>
      <c r="U207" s="13">
        <f t="shared" si="52"/>
        <v>-18516.5</v>
      </c>
    </row>
    <row r="208" spans="1:21" x14ac:dyDescent="0.25">
      <c r="A208" s="24"/>
      <c r="B208" s="32"/>
      <c r="C208" s="33"/>
      <c r="D208" s="33"/>
      <c r="E208" s="33"/>
      <c r="F208" s="33"/>
      <c r="G208" s="33"/>
      <c r="H208" s="33"/>
      <c r="I208" s="33"/>
      <c r="J208" s="34"/>
      <c r="K208" s="32"/>
      <c r="L208" s="33"/>
      <c r="M208" s="33"/>
      <c r="N208" s="33"/>
      <c r="O208" s="33"/>
      <c r="P208" s="33"/>
      <c r="Q208" s="33"/>
      <c r="R208" s="33"/>
      <c r="S208" s="33"/>
      <c r="T208" s="33"/>
      <c r="U208" s="34"/>
    </row>
    <row r="209" spans="1:21" x14ac:dyDescent="0.25">
      <c r="A209" s="22" t="s">
        <v>185</v>
      </c>
      <c r="B209" s="32"/>
      <c r="C209" s="33"/>
      <c r="D209" s="33"/>
      <c r="E209" s="33"/>
      <c r="F209" s="33"/>
      <c r="G209" s="33"/>
      <c r="H209" s="33"/>
      <c r="I209" s="33"/>
      <c r="J209" s="34"/>
      <c r="K209" s="32"/>
      <c r="L209" s="33"/>
      <c r="M209" s="33"/>
      <c r="N209" s="33"/>
      <c r="O209" s="33"/>
      <c r="P209" s="33"/>
      <c r="Q209" s="33"/>
      <c r="R209" s="33"/>
      <c r="S209" s="33"/>
      <c r="T209" s="33"/>
      <c r="U209" s="34"/>
    </row>
    <row r="210" spans="1:21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6" t="s">
        <v>207</v>
      </c>
      <c r="I210" s="6" t="s">
        <v>207</v>
      </c>
      <c r="J210" s="15" t="s">
        <v>207</v>
      </c>
      <c r="K210" s="14" t="s">
        <v>207</v>
      </c>
      <c r="L210" s="6" t="s">
        <v>207</v>
      </c>
      <c r="M210" s="6" t="s">
        <v>207</v>
      </c>
      <c r="N210" s="6" t="s">
        <v>207</v>
      </c>
      <c r="O210" s="6" t="s">
        <v>207</v>
      </c>
      <c r="P210" s="6" t="s">
        <v>207</v>
      </c>
      <c r="Q210" s="6" t="s">
        <v>207</v>
      </c>
      <c r="R210" s="6" t="s">
        <v>207</v>
      </c>
      <c r="S210" s="6" t="s">
        <v>207</v>
      </c>
      <c r="T210" s="6" t="s">
        <v>207</v>
      </c>
      <c r="U210" s="15" t="s">
        <v>207</v>
      </c>
    </row>
    <row r="211" spans="1:21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6" t="s">
        <v>206</v>
      </c>
      <c r="I211" s="6" t="s">
        <v>206</v>
      </c>
      <c r="J211" s="15" t="s">
        <v>206</v>
      </c>
      <c r="K211" s="14" t="s">
        <v>206</v>
      </c>
      <c r="L211" s="6" t="s">
        <v>206</v>
      </c>
      <c r="M211" s="6" t="s">
        <v>206</v>
      </c>
      <c r="N211" s="6" t="s">
        <v>206</v>
      </c>
      <c r="O211" s="6" t="s">
        <v>206</v>
      </c>
      <c r="P211" s="6" t="s">
        <v>206</v>
      </c>
      <c r="Q211" s="6" t="s">
        <v>206</v>
      </c>
      <c r="R211" s="6" t="s">
        <v>206</v>
      </c>
      <c r="S211" s="6" t="s">
        <v>206</v>
      </c>
      <c r="T211" s="6" t="s">
        <v>206</v>
      </c>
      <c r="U211" s="15" t="s">
        <v>206</v>
      </c>
    </row>
    <row r="212" spans="1:21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6" t="s">
        <v>206</v>
      </c>
      <c r="I212" s="6" t="s">
        <v>206</v>
      </c>
      <c r="J212" s="15" t="s">
        <v>206</v>
      </c>
      <c r="K212" s="14" t="s">
        <v>206</v>
      </c>
      <c r="L212" s="6" t="s">
        <v>206</v>
      </c>
      <c r="M212" s="6" t="s">
        <v>206</v>
      </c>
      <c r="N212" s="6" t="s">
        <v>206</v>
      </c>
      <c r="O212" s="6" t="s">
        <v>206</v>
      </c>
      <c r="P212" s="6" t="s">
        <v>206</v>
      </c>
      <c r="Q212" s="6" t="s">
        <v>206</v>
      </c>
      <c r="R212" s="6" t="s">
        <v>206</v>
      </c>
      <c r="S212" s="6" t="s">
        <v>206</v>
      </c>
      <c r="T212" s="6" t="s">
        <v>206</v>
      </c>
      <c r="U212" s="15" t="s">
        <v>206</v>
      </c>
    </row>
    <row r="213" spans="1:21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6" t="s">
        <v>206</v>
      </c>
      <c r="I213" s="6" t="s">
        <v>206</v>
      </c>
      <c r="J213" s="15" t="s">
        <v>206</v>
      </c>
      <c r="K213" s="14" t="s">
        <v>206</v>
      </c>
      <c r="L213" s="6" t="s">
        <v>206</v>
      </c>
      <c r="M213" s="6" t="s">
        <v>206</v>
      </c>
      <c r="N213" s="6" t="s">
        <v>206</v>
      </c>
      <c r="O213" s="6" t="s">
        <v>206</v>
      </c>
      <c r="P213" s="6" t="s">
        <v>206</v>
      </c>
      <c r="Q213" s="6" t="s">
        <v>206</v>
      </c>
      <c r="R213" s="6" t="s">
        <v>206</v>
      </c>
      <c r="S213" s="6" t="s">
        <v>206</v>
      </c>
      <c r="T213" s="6" t="s">
        <v>206</v>
      </c>
      <c r="U213" s="15" t="s">
        <v>206</v>
      </c>
    </row>
    <row r="214" spans="1:21" x14ac:dyDescent="0.25">
      <c r="A214" s="22" t="s">
        <v>157</v>
      </c>
      <c r="B214" s="12">
        <f t="shared" ref="B214:J214" si="53">SUM(B210:B213)</f>
        <v>0</v>
      </c>
      <c r="C214" s="5">
        <f t="shared" si="53"/>
        <v>0</v>
      </c>
      <c r="D214" s="5">
        <f t="shared" si="53"/>
        <v>0</v>
      </c>
      <c r="E214" s="5">
        <f t="shared" si="53"/>
        <v>0</v>
      </c>
      <c r="F214" s="5">
        <f t="shared" si="53"/>
        <v>0</v>
      </c>
      <c r="G214" s="5">
        <f t="shared" si="53"/>
        <v>0</v>
      </c>
      <c r="H214" s="5">
        <f t="shared" si="53"/>
        <v>0</v>
      </c>
      <c r="I214" s="5">
        <f t="shared" si="53"/>
        <v>0</v>
      </c>
      <c r="J214" s="13">
        <f t="shared" si="53"/>
        <v>0</v>
      </c>
      <c r="K214" s="12">
        <f t="shared" ref="K214:U214" si="54">SUM(K210:K213)</f>
        <v>0</v>
      </c>
      <c r="L214" s="5">
        <f t="shared" si="54"/>
        <v>0</v>
      </c>
      <c r="M214" s="5">
        <f t="shared" si="54"/>
        <v>0</v>
      </c>
      <c r="N214" s="5">
        <f t="shared" si="54"/>
        <v>0</v>
      </c>
      <c r="O214" s="5">
        <f t="shared" si="54"/>
        <v>0</v>
      </c>
      <c r="P214" s="5">
        <f t="shared" si="54"/>
        <v>0</v>
      </c>
      <c r="Q214" s="5">
        <f t="shared" si="54"/>
        <v>0</v>
      </c>
      <c r="R214" s="5">
        <f t="shared" si="54"/>
        <v>0</v>
      </c>
      <c r="S214" s="5">
        <f t="shared" si="54"/>
        <v>0</v>
      </c>
      <c r="T214" s="5">
        <f t="shared" si="54"/>
        <v>0</v>
      </c>
      <c r="U214" s="13">
        <f t="shared" si="54"/>
        <v>0</v>
      </c>
    </row>
    <row r="215" spans="1:21" x14ac:dyDescent="0.25">
      <c r="A215" s="24"/>
      <c r="B215" s="32"/>
      <c r="C215" s="33"/>
      <c r="D215" s="33"/>
      <c r="E215" s="33"/>
      <c r="F215" s="33"/>
      <c r="G215" s="33"/>
      <c r="H215" s="33"/>
      <c r="I215" s="33"/>
      <c r="J215" s="34"/>
      <c r="K215" s="32"/>
      <c r="L215" s="33"/>
      <c r="M215" s="33"/>
      <c r="N215" s="33"/>
      <c r="O215" s="33"/>
      <c r="P215" s="33"/>
      <c r="Q215" s="33"/>
      <c r="R215" s="33"/>
      <c r="S215" s="33"/>
      <c r="T215" s="33"/>
      <c r="U215" s="34"/>
    </row>
    <row r="216" spans="1:21" x14ac:dyDescent="0.25">
      <c r="A216" s="22" t="s">
        <v>186</v>
      </c>
      <c r="B216" s="32"/>
      <c r="C216" s="33"/>
      <c r="D216" s="33"/>
      <c r="E216" s="33"/>
      <c r="F216" s="33"/>
      <c r="G216" s="33"/>
      <c r="H216" s="33"/>
      <c r="I216" s="33"/>
      <c r="J216" s="34"/>
      <c r="K216" s="32"/>
      <c r="L216" s="33"/>
      <c r="M216" s="33"/>
      <c r="N216" s="33"/>
      <c r="O216" s="33"/>
      <c r="P216" s="33"/>
      <c r="Q216" s="33"/>
      <c r="R216" s="33"/>
      <c r="S216" s="33"/>
      <c r="T216" s="33"/>
      <c r="U216" s="34"/>
    </row>
    <row r="217" spans="1:21" x14ac:dyDescent="0.25">
      <c r="A217" s="25" t="s">
        <v>202</v>
      </c>
      <c r="B217" s="14">
        <v>53169</v>
      </c>
      <c r="C217" s="6">
        <v>269506</v>
      </c>
      <c r="D217" s="6">
        <v>1834426</v>
      </c>
      <c r="E217" s="6">
        <v>817558</v>
      </c>
      <c r="F217" s="6">
        <v>168598</v>
      </c>
      <c r="G217" s="6">
        <v>1697271</v>
      </c>
      <c r="H217" s="6">
        <v>189972</v>
      </c>
      <c r="I217" s="6">
        <v>0</v>
      </c>
      <c r="J217" s="15">
        <v>5030500</v>
      </c>
      <c r="K217" s="14">
        <v>26719</v>
      </c>
      <c r="L217" s="6">
        <v>176504</v>
      </c>
      <c r="M217" s="6">
        <v>958003</v>
      </c>
      <c r="N217" s="6">
        <v>494157</v>
      </c>
      <c r="O217" s="6">
        <v>107897</v>
      </c>
      <c r="P217" s="6">
        <v>838401</v>
      </c>
      <c r="Q217" s="6">
        <v>143625</v>
      </c>
      <c r="R217" s="6">
        <v>16838</v>
      </c>
      <c r="S217" s="6">
        <v>45294</v>
      </c>
      <c r="T217" s="6">
        <v>0</v>
      </c>
      <c r="U217" s="15">
        <v>2807438</v>
      </c>
    </row>
    <row r="218" spans="1:21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6" t="s">
        <v>206</v>
      </c>
      <c r="I218" s="6" t="s">
        <v>206</v>
      </c>
      <c r="J218" s="15" t="s">
        <v>206</v>
      </c>
      <c r="K218" s="14" t="s">
        <v>206</v>
      </c>
      <c r="L218" s="6" t="s">
        <v>206</v>
      </c>
      <c r="M218" s="6" t="s">
        <v>206</v>
      </c>
      <c r="N218" s="6" t="s">
        <v>206</v>
      </c>
      <c r="O218" s="6" t="s">
        <v>206</v>
      </c>
      <c r="P218" s="6" t="s">
        <v>206</v>
      </c>
      <c r="Q218" s="6" t="s">
        <v>206</v>
      </c>
      <c r="R218" s="6" t="s">
        <v>206</v>
      </c>
      <c r="S218" s="6" t="s">
        <v>206</v>
      </c>
      <c r="T218" s="6" t="s">
        <v>206</v>
      </c>
      <c r="U218" s="15" t="s">
        <v>206</v>
      </c>
    </row>
    <row r="219" spans="1:21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6" t="s">
        <v>206</v>
      </c>
      <c r="I219" s="6" t="s">
        <v>206</v>
      </c>
      <c r="J219" s="15" t="s">
        <v>206</v>
      </c>
      <c r="K219" s="14" t="s">
        <v>206</v>
      </c>
      <c r="L219" s="6" t="s">
        <v>206</v>
      </c>
      <c r="M219" s="6" t="s">
        <v>206</v>
      </c>
      <c r="N219" s="6" t="s">
        <v>206</v>
      </c>
      <c r="O219" s="6" t="s">
        <v>206</v>
      </c>
      <c r="P219" s="6" t="s">
        <v>206</v>
      </c>
      <c r="Q219" s="6" t="s">
        <v>206</v>
      </c>
      <c r="R219" s="6" t="s">
        <v>206</v>
      </c>
      <c r="S219" s="6" t="s">
        <v>206</v>
      </c>
      <c r="T219" s="6" t="s">
        <v>206</v>
      </c>
      <c r="U219" s="15" t="s">
        <v>206</v>
      </c>
    </row>
    <row r="220" spans="1:21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6" t="s">
        <v>206</v>
      </c>
      <c r="I220" s="6" t="s">
        <v>206</v>
      </c>
      <c r="J220" s="15" t="s">
        <v>206</v>
      </c>
      <c r="K220" s="14" t="s">
        <v>206</v>
      </c>
      <c r="L220" s="6" t="s">
        <v>206</v>
      </c>
      <c r="M220" s="6" t="s">
        <v>206</v>
      </c>
      <c r="N220" s="6" t="s">
        <v>206</v>
      </c>
      <c r="O220" s="6" t="s">
        <v>206</v>
      </c>
      <c r="P220" s="6" t="s">
        <v>206</v>
      </c>
      <c r="Q220" s="6" t="s">
        <v>206</v>
      </c>
      <c r="R220" s="6" t="s">
        <v>206</v>
      </c>
      <c r="S220" s="6" t="s">
        <v>206</v>
      </c>
      <c r="T220" s="6" t="s">
        <v>206</v>
      </c>
      <c r="U220" s="15" t="s">
        <v>206</v>
      </c>
    </row>
    <row r="221" spans="1:21" x14ac:dyDescent="0.25">
      <c r="A221" s="22" t="s">
        <v>157</v>
      </c>
      <c r="B221" s="12">
        <f t="shared" ref="B221:J221" si="55">SUM(B217:B220)</f>
        <v>53169</v>
      </c>
      <c r="C221" s="5">
        <f t="shared" si="55"/>
        <v>269506</v>
      </c>
      <c r="D221" s="5">
        <f t="shared" si="55"/>
        <v>1834426</v>
      </c>
      <c r="E221" s="5">
        <f t="shared" si="55"/>
        <v>817558</v>
      </c>
      <c r="F221" s="5">
        <f t="shared" si="55"/>
        <v>168598</v>
      </c>
      <c r="G221" s="5">
        <f t="shared" si="55"/>
        <v>1697271</v>
      </c>
      <c r="H221" s="5">
        <f t="shared" si="55"/>
        <v>189972</v>
      </c>
      <c r="I221" s="5">
        <f t="shared" si="55"/>
        <v>0</v>
      </c>
      <c r="J221" s="13">
        <f t="shared" si="55"/>
        <v>5030500</v>
      </c>
      <c r="K221" s="12">
        <f t="shared" ref="K221:U221" si="56">SUM(K217:K220)</f>
        <v>26719</v>
      </c>
      <c r="L221" s="5">
        <f t="shared" si="56"/>
        <v>176504</v>
      </c>
      <c r="M221" s="5">
        <f t="shared" si="56"/>
        <v>958003</v>
      </c>
      <c r="N221" s="5">
        <f t="shared" si="56"/>
        <v>494157</v>
      </c>
      <c r="O221" s="5">
        <f t="shared" si="56"/>
        <v>107897</v>
      </c>
      <c r="P221" s="5">
        <f t="shared" si="56"/>
        <v>838401</v>
      </c>
      <c r="Q221" s="5">
        <f t="shared" si="56"/>
        <v>143625</v>
      </c>
      <c r="R221" s="5">
        <f t="shared" si="56"/>
        <v>16838</v>
      </c>
      <c r="S221" s="5">
        <f t="shared" si="56"/>
        <v>45294</v>
      </c>
      <c r="T221" s="5">
        <f t="shared" si="56"/>
        <v>0</v>
      </c>
      <c r="U221" s="13">
        <f t="shared" si="56"/>
        <v>2807438</v>
      </c>
    </row>
    <row r="222" spans="1:21" x14ac:dyDescent="0.25">
      <c r="A222" s="24"/>
      <c r="B222" s="32"/>
      <c r="C222" s="33"/>
      <c r="D222" s="33"/>
      <c r="E222" s="33"/>
      <c r="F222" s="33"/>
      <c r="G222" s="33"/>
      <c r="H222" s="33"/>
      <c r="I222" s="33"/>
      <c r="J222" s="34"/>
      <c r="K222" s="32"/>
      <c r="L222" s="33"/>
      <c r="M222" s="33"/>
      <c r="N222" s="33"/>
      <c r="O222" s="33"/>
      <c r="P222" s="33"/>
      <c r="Q222" s="33"/>
      <c r="R222" s="33"/>
      <c r="S222" s="33"/>
      <c r="T222" s="33"/>
      <c r="U222" s="34"/>
    </row>
    <row r="223" spans="1:21" x14ac:dyDescent="0.25">
      <c r="A223" s="22" t="s">
        <v>187</v>
      </c>
      <c r="B223" s="32"/>
      <c r="C223" s="33"/>
      <c r="D223" s="33"/>
      <c r="E223" s="33"/>
      <c r="F223" s="33"/>
      <c r="G223" s="33"/>
      <c r="H223" s="33"/>
      <c r="I223" s="33"/>
      <c r="J223" s="34"/>
      <c r="K223" s="32"/>
      <c r="L223" s="33"/>
      <c r="M223" s="33"/>
      <c r="N223" s="33"/>
      <c r="O223" s="33"/>
      <c r="P223" s="33"/>
      <c r="Q223" s="33"/>
      <c r="R223" s="33"/>
      <c r="S223" s="33"/>
      <c r="T223" s="33"/>
      <c r="U223" s="34"/>
    </row>
    <row r="224" spans="1:21" x14ac:dyDescent="0.25">
      <c r="A224" s="25" t="s">
        <v>202</v>
      </c>
      <c r="B224" s="14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15">
        <v>0</v>
      </c>
      <c r="K224" s="14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15">
        <v>0</v>
      </c>
    </row>
    <row r="225" spans="1:21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6" t="s">
        <v>206</v>
      </c>
      <c r="I225" s="6" t="s">
        <v>206</v>
      </c>
      <c r="J225" s="15" t="s">
        <v>206</v>
      </c>
      <c r="K225" s="14" t="s">
        <v>206</v>
      </c>
      <c r="L225" s="6" t="s">
        <v>206</v>
      </c>
      <c r="M225" s="6" t="s">
        <v>206</v>
      </c>
      <c r="N225" s="6" t="s">
        <v>206</v>
      </c>
      <c r="O225" s="6" t="s">
        <v>206</v>
      </c>
      <c r="P225" s="6" t="s">
        <v>206</v>
      </c>
      <c r="Q225" s="6" t="s">
        <v>206</v>
      </c>
      <c r="R225" s="6" t="s">
        <v>206</v>
      </c>
      <c r="S225" s="6" t="s">
        <v>206</v>
      </c>
      <c r="T225" s="6" t="s">
        <v>206</v>
      </c>
      <c r="U225" s="15" t="s">
        <v>206</v>
      </c>
    </row>
    <row r="226" spans="1:21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6" t="s">
        <v>206</v>
      </c>
      <c r="I226" s="6" t="s">
        <v>206</v>
      </c>
      <c r="J226" s="15" t="s">
        <v>206</v>
      </c>
      <c r="K226" s="14" t="s">
        <v>206</v>
      </c>
      <c r="L226" s="6" t="s">
        <v>206</v>
      </c>
      <c r="M226" s="6" t="s">
        <v>206</v>
      </c>
      <c r="N226" s="6" t="s">
        <v>206</v>
      </c>
      <c r="O226" s="6" t="s">
        <v>206</v>
      </c>
      <c r="P226" s="6" t="s">
        <v>206</v>
      </c>
      <c r="Q226" s="6" t="s">
        <v>206</v>
      </c>
      <c r="R226" s="6" t="s">
        <v>206</v>
      </c>
      <c r="S226" s="6" t="s">
        <v>206</v>
      </c>
      <c r="T226" s="6" t="s">
        <v>206</v>
      </c>
      <c r="U226" s="15" t="s">
        <v>206</v>
      </c>
    </row>
    <row r="227" spans="1:21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6" t="s">
        <v>206</v>
      </c>
      <c r="I227" s="6" t="s">
        <v>206</v>
      </c>
      <c r="J227" s="15" t="s">
        <v>206</v>
      </c>
      <c r="K227" s="14" t="s">
        <v>206</v>
      </c>
      <c r="L227" s="6" t="s">
        <v>206</v>
      </c>
      <c r="M227" s="6" t="s">
        <v>206</v>
      </c>
      <c r="N227" s="6" t="s">
        <v>206</v>
      </c>
      <c r="O227" s="6" t="s">
        <v>206</v>
      </c>
      <c r="P227" s="6" t="s">
        <v>206</v>
      </c>
      <c r="Q227" s="6" t="s">
        <v>206</v>
      </c>
      <c r="R227" s="6" t="s">
        <v>206</v>
      </c>
      <c r="S227" s="6" t="s">
        <v>206</v>
      </c>
      <c r="T227" s="6" t="s">
        <v>206</v>
      </c>
      <c r="U227" s="15" t="s">
        <v>206</v>
      </c>
    </row>
    <row r="228" spans="1:21" x14ac:dyDescent="0.25">
      <c r="A228" s="22" t="s">
        <v>157</v>
      </c>
      <c r="B228" s="12">
        <f t="shared" ref="B228:J228" si="57">SUM(B224:B227)</f>
        <v>0</v>
      </c>
      <c r="C228" s="5">
        <f t="shared" si="57"/>
        <v>0</v>
      </c>
      <c r="D228" s="5">
        <f t="shared" si="57"/>
        <v>0</v>
      </c>
      <c r="E228" s="5">
        <f t="shared" si="57"/>
        <v>0</v>
      </c>
      <c r="F228" s="5">
        <f t="shared" si="57"/>
        <v>0</v>
      </c>
      <c r="G228" s="5">
        <f t="shared" si="57"/>
        <v>0</v>
      </c>
      <c r="H228" s="5">
        <f t="shared" si="57"/>
        <v>0</v>
      </c>
      <c r="I228" s="5">
        <f t="shared" si="57"/>
        <v>0</v>
      </c>
      <c r="J228" s="13">
        <f t="shared" si="57"/>
        <v>0</v>
      </c>
      <c r="K228" s="12">
        <f t="shared" ref="K228:U228" si="58">SUM(K224:K227)</f>
        <v>0</v>
      </c>
      <c r="L228" s="5">
        <f t="shared" si="58"/>
        <v>0</v>
      </c>
      <c r="M228" s="5">
        <f t="shared" si="58"/>
        <v>0</v>
      </c>
      <c r="N228" s="5">
        <f t="shared" si="58"/>
        <v>0</v>
      </c>
      <c r="O228" s="5">
        <f t="shared" si="58"/>
        <v>0</v>
      </c>
      <c r="P228" s="5">
        <f t="shared" si="58"/>
        <v>0</v>
      </c>
      <c r="Q228" s="5">
        <f t="shared" si="58"/>
        <v>0</v>
      </c>
      <c r="R228" s="5">
        <f t="shared" si="58"/>
        <v>0</v>
      </c>
      <c r="S228" s="5">
        <f t="shared" si="58"/>
        <v>0</v>
      </c>
      <c r="T228" s="5">
        <f t="shared" si="58"/>
        <v>0</v>
      </c>
      <c r="U228" s="13">
        <f t="shared" si="58"/>
        <v>0</v>
      </c>
    </row>
    <row r="229" spans="1:21" x14ac:dyDescent="0.25">
      <c r="A229" s="24"/>
      <c r="B229" s="32"/>
      <c r="C229" s="33"/>
      <c r="D229" s="33"/>
      <c r="E229" s="33"/>
      <c r="F229" s="33"/>
      <c r="G229" s="33"/>
      <c r="H229" s="33"/>
      <c r="I229" s="33"/>
      <c r="J229" s="34"/>
      <c r="K229" s="32"/>
      <c r="L229" s="33"/>
      <c r="M229" s="33"/>
      <c r="N229" s="33"/>
      <c r="O229" s="33"/>
      <c r="P229" s="33"/>
      <c r="Q229" s="33"/>
      <c r="R229" s="33"/>
      <c r="S229" s="33"/>
      <c r="T229" s="33"/>
      <c r="U229" s="34"/>
    </row>
    <row r="230" spans="1:21" x14ac:dyDescent="0.25">
      <c r="A230" s="22" t="s">
        <v>188</v>
      </c>
      <c r="B230" s="32"/>
      <c r="C230" s="33"/>
      <c r="D230" s="33"/>
      <c r="E230" s="33"/>
      <c r="F230" s="33"/>
      <c r="G230" s="33"/>
      <c r="H230" s="33"/>
      <c r="I230" s="33"/>
      <c r="J230" s="34"/>
      <c r="K230" s="32"/>
      <c r="L230" s="33"/>
      <c r="M230" s="33"/>
      <c r="N230" s="33"/>
      <c r="O230" s="33"/>
      <c r="P230" s="33"/>
      <c r="Q230" s="33"/>
      <c r="R230" s="33"/>
      <c r="S230" s="33"/>
      <c r="T230" s="33"/>
      <c r="U230" s="34"/>
    </row>
    <row r="231" spans="1:21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6" t="s">
        <v>207</v>
      </c>
      <c r="I231" s="6" t="s">
        <v>207</v>
      </c>
      <c r="J231" s="15" t="s">
        <v>207</v>
      </c>
      <c r="K231" s="14" t="s">
        <v>207</v>
      </c>
      <c r="L231" s="6" t="s">
        <v>207</v>
      </c>
      <c r="M231" s="6" t="s">
        <v>207</v>
      </c>
      <c r="N231" s="6" t="s">
        <v>207</v>
      </c>
      <c r="O231" s="6" t="s">
        <v>207</v>
      </c>
      <c r="P231" s="6" t="s">
        <v>207</v>
      </c>
      <c r="Q231" s="6" t="s">
        <v>207</v>
      </c>
      <c r="R231" s="6" t="s">
        <v>207</v>
      </c>
      <c r="S231" s="6" t="s">
        <v>207</v>
      </c>
      <c r="T231" s="6" t="s">
        <v>207</v>
      </c>
      <c r="U231" s="15" t="s">
        <v>207</v>
      </c>
    </row>
    <row r="232" spans="1:21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6" t="s">
        <v>206</v>
      </c>
      <c r="I232" s="6" t="s">
        <v>206</v>
      </c>
      <c r="J232" s="15" t="s">
        <v>206</v>
      </c>
      <c r="K232" s="14" t="s">
        <v>206</v>
      </c>
      <c r="L232" s="6" t="s">
        <v>206</v>
      </c>
      <c r="M232" s="6" t="s">
        <v>206</v>
      </c>
      <c r="N232" s="6" t="s">
        <v>206</v>
      </c>
      <c r="O232" s="6" t="s">
        <v>206</v>
      </c>
      <c r="P232" s="6" t="s">
        <v>206</v>
      </c>
      <c r="Q232" s="6" t="s">
        <v>206</v>
      </c>
      <c r="R232" s="6" t="s">
        <v>206</v>
      </c>
      <c r="S232" s="6" t="s">
        <v>206</v>
      </c>
      <c r="T232" s="6" t="s">
        <v>206</v>
      </c>
      <c r="U232" s="15" t="s">
        <v>206</v>
      </c>
    </row>
    <row r="233" spans="1:21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6" t="s">
        <v>206</v>
      </c>
      <c r="I233" s="6" t="s">
        <v>206</v>
      </c>
      <c r="J233" s="15" t="s">
        <v>206</v>
      </c>
      <c r="K233" s="14" t="s">
        <v>206</v>
      </c>
      <c r="L233" s="6" t="s">
        <v>206</v>
      </c>
      <c r="M233" s="6" t="s">
        <v>206</v>
      </c>
      <c r="N233" s="6" t="s">
        <v>206</v>
      </c>
      <c r="O233" s="6" t="s">
        <v>206</v>
      </c>
      <c r="P233" s="6" t="s">
        <v>206</v>
      </c>
      <c r="Q233" s="6" t="s">
        <v>206</v>
      </c>
      <c r="R233" s="6" t="s">
        <v>206</v>
      </c>
      <c r="S233" s="6" t="s">
        <v>206</v>
      </c>
      <c r="T233" s="6" t="s">
        <v>206</v>
      </c>
      <c r="U233" s="15" t="s">
        <v>206</v>
      </c>
    </row>
    <row r="234" spans="1:21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6" t="s">
        <v>206</v>
      </c>
      <c r="I234" s="6" t="s">
        <v>206</v>
      </c>
      <c r="J234" s="15" t="s">
        <v>206</v>
      </c>
      <c r="K234" s="14" t="s">
        <v>206</v>
      </c>
      <c r="L234" s="6" t="s">
        <v>206</v>
      </c>
      <c r="M234" s="6" t="s">
        <v>206</v>
      </c>
      <c r="N234" s="6" t="s">
        <v>206</v>
      </c>
      <c r="O234" s="6" t="s">
        <v>206</v>
      </c>
      <c r="P234" s="6" t="s">
        <v>206</v>
      </c>
      <c r="Q234" s="6" t="s">
        <v>206</v>
      </c>
      <c r="R234" s="6" t="s">
        <v>206</v>
      </c>
      <c r="S234" s="6" t="s">
        <v>206</v>
      </c>
      <c r="T234" s="6" t="s">
        <v>206</v>
      </c>
      <c r="U234" s="15" t="s">
        <v>206</v>
      </c>
    </row>
    <row r="235" spans="1:21" x14ac:dyDescent="0.25">
      <c r="A235" s="22" t="s">
        <v>157</v>
      </c>
      <c r="B235" s="12">
        <f t="shared" ref="B235:J235" si="59">SUM(B231:B234)</f>
        <v>0</v>
      </c>
      <c r="C235" s="5">
        <f t="shared" si="59"/>
        <v>0</v>
      </c>
      <c r="D235" s="5">
        <f t="shared" si="59"/>
        <v>0</v>
      </c>
      <c r="E235" s="5">
        <f t="shared" si="59"/>
        <v>0</v>
      </c>
      <c r="F235" s="5">
        <f t="shared" si="59"/>
        <v>0</v>
      </c>
      <c r="G235" s="5">
        <f t="shared" si="59"/>
        <v>0</v>
      </c>
      <c r="H235" s="5">
        <f t="shared" si="59"/>
        <v>0</v>
      </c>
      <c r="I235" s="5">
        <f t="shared" si="59"/>
        <v>0</v>
      </c>
      <c r="J235" s="13">
        <f t="shared" si="59"/>
        <v>0</v>
      </c>
      <c r="K235" s="12">
        <f t="shared" ref="K235:U235" si="60">SUM(K231:K234)</f>
        <v>0</v>
      </c>
      <c r="L235" s="5">
        <f t="shared" si="60"/>
        <v>0</v>
      </c>
      <c r="M235" s="5">
        <f t="shared" si="60"/>
        <v>0</v>
      </c>
      <c r="N235" s="5">
        <f t="shared" si="60"/>
        <v>0</v>
      </c>
      <c r="O235" s="5">
        <f t="shared" si="60"/>
        <v>0</v>
      </c>
      <c r="P235" s="5">
        <f t="shared" si="60"/>
        <v>0</v>
      </c>
      <c r="Q235" s="5">
        <f t="shared" si="60"/>
        <v>0</v>
      </c>
      <c r="R235" s="5">
        <f t="shared" si="60"/>
        <v>0</v>
      </c>
      <c r="S235" s="5">
        <f t="shared" si="60"/>
        <v>0</v>
      </c>
      <c r="T235" s="5">
        <f t="shared" si="60"/>
        <v>0</v>
      </c>
      <c r="U235" s="13">
        <f t="shared" si="60"/>
        <v>0</v>
      </c>
    </row>
    <row r="236" spans="1:21" x14ac:dyDescent="0.25">
      <c r="A236" s="24"/>
      <c r="B236" s="32"/>
      <c r="C236" s="33"/>
      <c r="D236" s="33"/>
      <c r="E236" s="33"/>
      <c r="F236" s="33"/>
      <c r="G236" s="33"/>
      <c r="H236" s="33"/>
      <c r="I236" s="33"/>
      <c r="J236" s="34"/>
      <c r="K236" s="32"/>
      <c r="L236" s="33"/>
      <c r="M236" s="33"/>
      <c r="N236" s="33"/>
      <c r="O236" s="33"/>
      <c r="P236" s="33"/>
      <c r="Q236" s="33"/>
      <c r="R236" s="33"/>
      <c r="S236" s="33"/>
      <c r="T236" s="33"/>
      <c r="U236" s="34"/>
    </row>
    <row r="237" spans="1:21" x14ac:dyDescent="0.25">
      <c r="A237" s="22" t="s">
        <v>189</v>
      </c>
      <c r="B237" s="32"/>
      <c r="C237" s="33"/>
      <c r="D237" s="33"/>
      <c r="E237" s="33"/>
      <c r="F237" s="33"/>
      <c r="G237" s="33"/>
      <c r="H237" s="33"/>
      <c r="I237" s="33"/>
      <c r="J237" s="34"/>
      <c r="K237" s="32"/>
      <c r="L237" s="33"/>
      <c r="M237" s="33"/>
      <c r="N237" s="33"/>
      <c r="O237" s="33"/>
      <c r="P237" s="33"/>
      <c r="Q237" s="33"/>
      <c r="R237" s="33"/>
      <c r="S237" s="33"/>
      <c r="T237" s="33"/>
      <c r="U237" s="34"/>
    </row>
    <row r="238" spans="1:21" x14ac:dyDescent="0.25">
      <c r="A238" s="25" t="s">
        <v>202</v>
      </c>
      <c r="B238" s="14">
        <v>344013</v>
      </c>
      <c r="C238" s="6">
        <v>0</v>
      </c>
      <c r="D238" s="6">
        <v>576427</v>
      </c>
      <c r="E238" s="6">
        <v>0</v>
      </c>
      <c r="F238" s="6">
        <v>33092</v>
      </c>
      <c r="G238" s="6">
        <v>1099863</v>
      </c>
      <c r="H238" s="6">
        <v>98655</v>
      </c>
      <c r="I238" s="6">
        <v>34166</v>
      </c>
      <c r="J238" s="15">
        <v>2186216</v>
      </c>
      <c r="K238" s="14">
        <v>119188</v>
      </c>
      <c r="L238" s="6">
        <v>0</v>
      </c>
      <c r="M238" s="6">
        <v>18857</v>
      </c>
      <c r="N238" s="6">
        <v>0</v>
      </c>
      <c r="O238" s="6">
        <v>3548</v>
      </c>
      <c r="P238" s="6">
        <v>325024</v>
      </c>
      <c r="Q238" s="6">
        <v>0</v>
      </c>
      <c r="R238" s="6">
        <v>48005</v>
      </c>
      <c r="S238" s="6">
        <v>0</v>
      </c>
      <c r="T238" s="6">
        <v>50830</v>
      </c>
      <c r="U238" s="15">
        <v>565452</v>
      </c>
    </row>
    <row r="239" spans="1:21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6" t="s">
        <v>206</v>
      </c>
      <c r="I239" s="6" t="s">
        <v>206</v>
      </c>
      <c r="J239" s="15" t="s">
        <v>206</v>
      </c>
      <c r="K239" s="14" t="s">
        <v>206</v>
      </c>
      <c r="L239" s="6" t="s">
        <v>206</v>
      </c>
      <c r="M239" s="6" t="s">
        <v>206</v>
      </c>
      <c r="N239" s="6" t="s">
        <v>206</v>
      </c>
      <c r="O239" s="6" t="s">
        <v>206</v>
      </c>
      <c r="P239" s="6" t="s">
        <v>206</v>
      </c>
      <c r="Q239" s="6" t="s">
        <v>206</v>
      </c>
      <c r="R239" s="6" t="s">
        <v>206</v>
      </c>
      <c r="S239" s="6" t="s">
        <v>206</v>
      </c>
      <c r="T239" s="6" t="s">
        <v>206</v>
      </c>
      <c r="U239" s="15" t="s">
        <v>206</v>
      </c>
    </row>
    <row r="240" spans="1:21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6" t="s">
        <v>206</v>
      </c>
      <c r="I240" s="6" t="s">
        <v>206</v>
      </c>
      <c r="J240" s="15" t="s">
        <v>206</v>
      </c>
      <c r="K240" s="14" t="s">
        <v>206</v>
      </c>
      <c r="L240" s="6" t="s">
        <v>206</v>
      </c>
      <c r="M240" s="6" t="s">
        <v>206</v>
      </c>
      <c r="N240" s="6" t="s">
        <v>206</v>
      </c>
      <c r="O240" s="6" t="s">
        <v>206</v>
      </c>
      <c r="P240" s="6" t="s">
        <v>206</v>
      </c>
      <c r="Q240" s="6" t="s">
        <v>206</v>
      </c>
      <c r="R240" s="6" t="s">
        <v>206</v>
      </c>
      <c r="S240" s="6" t="s">
        <v>206</v>
      </c>
      <c r="T240" s="6" t="s">
        <v>206</v>
      </c>
      <c r="U240" s="15" t="s">
        <v>206</v>
      </c>
    </row>
    <row r="241" spans="1:21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6" t="s">
        <v>206</v>
      </c>
      <c r="I241" s="6" t="s">
        <v>206</v>
      </c>
      <c r="J241" s="15" t="s">
        <v>206</v>
      </c>
      <c r="K241" s="14" t="s">
        <v>206</v>
      </c>
      <c r="L241" s="6" t="s">
        <v>206</v>
      </c>
      <c r="M241" s="6" t="s">
        <v>206</v>
      </c>
      <c r="N241" s="6" t="s">
        <v>206</v>
      </c>
      <c r="O241" s="6" t="s">
        <v>206</v>
      </c>
      <c r="P241" s="6" t="s">
        <v>206</v>
      </c>
      <c r="Q241" s="6" t="s">
        <v>206</v>
      </c>
      <c r="R241" s="6" t="s">
        <v>206</v>
      </c>
      <c r="S241" s="6" t="s">
        <v>206</v>
      </c>
      <c r="T241" s="6" t="s">
        <v>206</v>
      </c>
      <c r="U241" s="15" t="s">
        <v>206</v>
      </c>
    </row>
    <row r="242" spans="1:21" x14ac:dyDescent="0.25">
      <c r="A242" s="22" t="s">
        <v>157</v>
      </c>
      <c r="B242" s="12">
        <f t="shared" ref="B242:J242" si="61">SUM(B238:B241)</f>
        <v>344013</v>
      </c>
      <c r="C242" s="5">
        <f t="shared" si="61"/>
        <v>0</v>
      </c>
      <c r="D242" s="5">
        <f t="shared" si="61"/>
        <v>576427</v>
      </c>
      <c r="E242" s="5">
        <f t="shared" si="61"/>
        <v>0</v>
      </c>
      <c r="F242" s="5">
        <f t="shared" si="61"/>
        <v>33092</v>
      </c>
      <c r="G242" s="5">
        <f t="shared" si="61"/>
        <v>1099863</v>
      </c>
      <c r="H242" s="5">
        <f t="shared" si="61"/>
        <v>98655</v>
      </c>
      <c r="I242" s="5">
        <f t="shared" si="61"/>
        <v>34166</v>
      </c>
      <c r="J242" s="13">
        <f t="shared" si="61"/>
        <v>2186216</v>
      </c>
      <c r="K242" s="12">
        <f t="shared" ref="K242:U242" si="62">SUM(K238:K241)</f>
        <v>119188</v>
      </c>
      <c r="L242" s="5">
        <f t="shared" si="62"/>
        <v>0</v>
      </c>
      <c r="M242" s="5">
        <f t="shared" si="62"/>
        <v>18857</v>
      </c>
      <c r="N242" s="5">
        <f t="shared" si="62"/>
        <v>0</v>
      </c>
      <c r="O242" s="5">
        <f t="shared" si="62"/>
        <v>3548</v>
      </c>
      <c r="P242" s="5">
        <f t="shared" si="62"/>
        <v>325024</v>
      </c>
      <c r="Q242" s="5">
        <f t="shared" si="62"/>
        <v>0</v>
      </c>
      <c r="R242" s="5">
        <f t="shared" si="62"/>
        <v>48005</v>
      </c>
      <c r="S242" s="5">
        <f t="shared" si="62"/>
        <v>0</v>
      </c>
      <c r="T242" s="5">
        <f t="shared" si="62"/>
        <v>50830</v>
      </c>
      <c r="U242" s="13">
        <f t="shared" si="62"/>
        <v>565452</v>
      </c>
    </row>
    <row r="243" spans="1:21" x14ac:dyDescent="0.25">
      <c r="A243" s="24"/>
      <c r="B243" s="32"/>
      <c r="C243" s="33"/>
      <c r="D243" s="33"/>
      <c r="E243" s="33"/>
      <c r="F243" s="33"/>
      <c r="G243" s="33"/>
      <c r="H243" s="33"/>
      <c r="I243" s="33"/>
      <c r="J243" s="34"/>
      <c r="K243" s="32"/>
      <c r="L243" s="33"/>
      <c r="M243" s="33"/>
      <c r="N243" s="33"/>
      <c r="O243" s="33"/>
      <c r="P243" s="33"/>
      <c r="Q243" s="33"/>
      <c r="R243" s="33"/>
      <c r="S243" s="33"/>
      <c r="T243" s="33"/>
      <c r="U243" s="34"/>
    </row>
    <row r="244" spans="1:21" x14ac:dyDescent="0.25">
      <c r="A244" s="22" t="s">
        <v>190</v>
      </c>
      <c r="B244" s="32"/>
      <c r="C244" s="33"/>
      <c r="D244" s="33"/>
      <c r="E244" s="33"/>
      <c r="F244" s="33"/>
      <c r="G244" s="33"/>
      <c r="H244" s="33"/>
      <c r="I244" s="33"/>
      <c r="J244" s="34"/>
      <c r="K244" s="32"/>
      <c r="L244" s="33"/>
      <c r="M244" s="33"/>
      <c r="N244" s="33"/>
      <c r="O244" s="33"/>
      <c r="P244" s="33"/>
      <c r="Q244" s="33"/>
      <c r="R244" s="33"/>
      <c r="S244" s="33"/>
      <c r="T244" s="33"/>
      <c r="U244" s="34"/>
    </row>
    <row r="245" spans="1:21" x14ac:dyDescent="0.25">
      <c r="A245" s="25" t="s">
        <v>202</v>
      </c>
      <c r="B245" s="14">
        <v>44194</v>
      </c>
      <c r="C245" s="6">
        <v>11473</v>
      </c>
      <c r="D245" s="6">
        <v>827924</v>
      </c>
      <c r="E245" s="6">
        <v>101433</v>
      </c>
      <c r="F245" s="6">
        <v>0</v>
      </c>
      <c r="G245" s="6">
        <v>681733</v>
      </c>
      <c r="H245" s="6">
        <v>80613</v>
      </c>
      <c r="I245" s="6">
        <v>0</v>
      </c>
      <c r="J245" s="15">
        <v>1747370</v>
      </c>
      <c r="K245" s="14">
        <v>0</v>
      </c>
      <c r="L245" s="6">
        <v>0</v>
      </c>
      <c r="M245" s="6">
        <v>0</v>
      </c>
      <c r="N245" s="6">
        <v>0</v>
      </c>
      <c r="O245" s="6">
        <v>0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15">
        <v>0</v>
      </c>
    </row>
    <row r="246" spans="1:21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6" t="s">
        <v>206</v>
      </c>
      <c r="I246" s="6" t="s">
        <v>206</v>
      </c>
      <c r="J246" s="15" t="s">
        <v>206</v>
      </c>
      <c r="K246" s="14" t="s">
        <v>206</v>
      </c>
      <c r="L246" s="6" t="s">
        <v>206</v>
      </c>
      <c r="M246" s="6" t="s">
        <v>206</v>
      </c>
      <c r="N246" s="6" t="s">
        <v>206</v>
      </c>
      <c r="O246" s="6" t="s">
        <v>206</v>
      </c>
      <c r="P246" s="6" t="s">
        <v>206</v>
      </c>
      <c r="Q246" s="6" t="s">
        <v>206</v>
      </c>
      <c r="R246" s="6" t="s">
        <v>206</v>
      </c>
      <c r="S246" s="6" t="s">
        <v>206</v>
      </c>
      <c r="T246" s="6" t="s">
        <v>206</v>
      </c>
      <c r="U246" s="15" t="s">
        <v>206</v>
      </c>
    </row>
    <row r="247" spans="1:21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6" t="s">
        <v>206</v>
      </c>
      <c r="I247" s="6" t="s">
        <v>206</v>
      </c>
      <c r="J247" s="15" t="s">
        <v>206</v>
      </c>
      <c r="K247" s="14" t="s">
        <v>206</v>
      </c>
      <c r="L247" s="6" t="s">
        <v>206</v>
      </c>
      <c r="M247" s="6" t="s">
        <v>206</v>
      </c>
      <c r="N247" s="6" t="s">
        <v>206</v>
      </c>
      <c r="O247" s="6" t="s">
        <v>206</v>
      </c>
      <c r="P247" s="6" t="s">
        <v>206</v>
      </c>
      <c r="Q247" s="6" t="s">
        <v>206</v>
      </c>
      <c r="R247" s="6" t="s">
        <v>206</v>
      </c>
      <c r="S247" s="6" t="s">
        <v>206</v>
      </c>
      <c r="T247" s="6" t="s">
        <v>206</v>
      </c>
      <c r="U247" s="15" t="s">
        <v>206</v>
      </c>
    </row>
    <row r="248" spans="1:21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6" t="s">
        <v>206</v>
      </c>
      <c r="I248" s="6" t="s">
        <v>206</v>
      </c>
      <c r="J248" s="15" t="s">
        <v>206</v>
      </c>
      <c r="K248" s="14" t="s">
        <v>206</v>
      </c>
      <c r="L248" s="6" t="s">
        <v>206</v>
      </c>
      <c r="M248" s="6" t="s">
        <v>206</v>
      </c>
      <c r="N248" s="6" t="s">
        <v>206</v>
      </c>
      <c r="O248" s="6" t="s">
        <v>206</v>
      </c>
      <c r="P248" s="6" t="s">
        <v>206</v>
      </c>
      <c r="Q248" s="6" t="s">
        <v>206</v>
      </c>
      <c r="R248" s="6" t="s">
        <v>206</v>
      </c>
      <c r="S248" s="6" t="s">
        <v>206</v>
      </c>
      <c r="T248" s="6" t="s">
        <v>206</v>
      </c>
      <c r="U248" s="15" t="s">
        <v>206</v>
      </c>
    </row>
    <row r="249" spans="1:21" x14ac:dyDescent="0.25">
      <c r="A249" s="22" t="s">
        <v>157</v>
      </c>
      <c r="B249" s="12">
        <f t="shared" ref="B249:J249" si="63">SUM(B245:B248)</f>
        <v>44194</v>
      </c>
      <c r="C249" s="5">
        <f t="shared" si="63"/>
        <v>11473</v>
      </c>
      <c r="D249" s="5">
        <f t="shared" si="63"/>
        <v>827924</v>
      </c>
      <c r="E249" s="5">
        <f t="shared" si="63"/>
        <v>101433</v>
      </c>
      <c r="F249" s="5">
        <f t="shared" si="63"/>
        <v>0</v>
      </c>
      <c r="G249" s="5">
        <f t="shared" si="63"/>
        <v>681733</v>
      </c>
      <c r="H249" s="5">
        <f t="shared" si="63"/>
        <v>80613</v>
      </c>
      <c r="I249" s="5">
        <f t="shared" si="63"/>
        <v>0</v>
      </c>
      <c r="J249" s="13">
        <f t="shared" si="63"/>
        <v>1747370</v>
      </c>
      <c r="K249" s="12">
        <f t="shared" ref="K249:U249" si="64">SUM(K245:K248)</f>
        <v>0</v>
      </c>
      <c r="L249" s="5">
        <f t="shared" si="64"/>
        <v>0</v>
      </c>
      <c r="M249" s="5">
        <f t="shared" si="64"/>
        <v>0</v>
      </c>
      <c r="N249" s="5">
        <f t="shared" si="64"/>
        <v>0</v>
      </c>
      <c r="O249" s="5">
        <f t="shared" si="64"/>
        <v>0</v>
      </c>
      <c r="P249" s="5">
        <f t="shared" si="64"/>
        <v>0</v>
      </c>
      <c r="Q249" s="5">
        <f t="shared" si="64"/>
        <v>0</v>
      </c>
      <c r="R249" s="5">
        <f t="shared" si="64"/>
        <v>0</v>
      </c>
      <c r="S249" s="5">
        <f t="shared" si="64"/>
        <v>0</v>
      </c>
      <c r="T249" s="5">
        <f t="shared" si="64"/>
        <v>0</v>
      </c>
      <c r="U249" s="13">
        <f t="shared" si="64"/>
        <v>0</v>
      </c>
    </row>
    <row r="250" spans="1:21" x14ac:dyDescent="0.25">
      <c r="A250" s="24"/>
      <c r="B250" s="32"/>
      <c r="C250" s="33"/>
      <c r="D250" s="33"/>
      <c r="E250" s="33"/>
      <c r="F250" s="33"/>
      <c r="G250" s="33"/>
      <c r="H250" s="33"/>
      <c r="I250" s="33"/>
      <c r="J250" s="34"/>
      <c r="K250" s="32"/>
      <c r="L250" s="33"/>
      <c r="M250" s="33"/>
      <c r="N250" s="33"/>
      <c r="O250" s="33"/>
      <c r="P250" s="33"/>
      <c r="Q250" s="33"/>
      <c r="R250" s="33"/>
      <c r="S250" s="33"/>
      <c r="T250" s="33"/>
      <c r="U250" s="34"/>
    </row>
    <row r="251" spans="1:21" x14ac:dyDescent="0.25">
      <c r="A251" s="22" t="s">
        <v>191</v>
      </c>
      <c r="B251" s="32"/>
      <c r="C251" s="33"/>
      <c r="D251" s="33"/>
      <c r="E251" s="33"/>
      <c r="F251" s="33"/>
      <c r="G251" s="33"/>
      <c r="H251" s="33"/>
      <c r="I251" s="33"/>
      <c r="J251" s="34"/>
      <c r="K251" s="32"/>
      <c r="L251" s="33"/>
      <c r="M251" s="33"/>
      <c r="N251" s="33"/>
      <c r="O251" s="33"/>
      <c r="P251" s="33"/>
      <c r="Q251" s="33"/>
      <c r="R251" s="33"/>
      <c r="S251" s="33"/>
      <c r="T251" s="33"/>
      <c r="U251" s="34"/>
    </row>
    <row r="252" spans="1:21" x14ac:dyDescent="0.25">
      <c r="A252" s="25" t="s">
        <v>202</v>
      </c>
      <c r="B252" s="14">
        <v>410468</v>
      </c>
      <c r="C252" s="6">
        <v>0</v>
      </c>
      <c r="D252" s="6">
        <v>1249444</v>
      </c>
      <c r="E252" s="6">
        <v>0</v>
      </c>
      <c r="F252" s="6">
        <v>97408</v>
      </c>
      <c r="G252" s="6">
        <v>2353465</v>
      </c>
      <c r="H252" s="6">
        <v>99305</v>
      </c>
      <c r="I252" s="6">
        <v>0</v>
      </c>
      <c r="J252" s="15">
        <v>4210090</v>
      </c>
      <c r="K252" s="14">
        <v>192449</v>
      </c>
      <c r="L252" s="6">
        <v>0</v>
      </c>
      <c r="M252" s="6">
        <v>706840</v>
      </c>
      <c r="N252" s="6">
        <v>0</v>
      </c>
      <c r="O252" s="6">
        <v>68962</v>
      </c>
      <c r="P252" s="6">
        <v>1485651</v>
      </c>
      <c r="Q252" s="6">
        <v>210181</v>
      </c>
      <c r="R252" s="6">
        <v>0</v>
      </c>
      <c r="S252" s="6">
        <v>21955</v>
      </c>
      <c r="T252" s="6">
        <v>0</v>
      </c>
      <c r="U252" s="15">
        <v>2686038</v>
      </c>
    </row>
    <row r="253" spans="1:21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6" t="s">
        <v>206</v>
      </c>
      <c r="I253" s="6" t="s">
        <v>206</v>
      </c>
      <c r="J253" s="15" t="s">
        <v>206</v>
      </c>
      <c r="K253" s="14" t="s">
        <v>206</v>
      </c>
      <c r="L253" s="6" t="s">
        <v>206</v>
      </c>
      <c r="M253" s="6" t="s">
        <v>206</v>
      </c>
      <c r="N253" s="6" t="s">
        <v>206</v>
      </c>
      <c r="O253" s="6" t="s">
        <v>206</v>
      </c>
      <c r="P253" s="6" t="s">
        <v>206</v>
      </c>
      <c r="Q253" s="6" t="s">
        <v>206</v>
      </c>
      <c r="R253" s="6" t="s">
        <v>206</v>
      </c>
      <c r="S253" s="6" t="s">
        <v>206</v>
      </c>
      <c r="T253" s="6" t="s">
        <v>206</v>
      </c>
      <c r="U253" s="15" t="s">
        <v>206</v>
      </c>
    </row>
    <row r="254" spans="1:21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6" t="s">
        <v>206</v>
      </c>
      <c r="I254" s="6" t="s">
        <v>206</v>
      </c>
      <c r="J254" s="15" t="s">
        <v>206</v>
      </c>
      <c r="K254" s="14" t="s">
        <v>206</v>
      </c>
      <c r="L254" s="6" t="s">
        <v>206</v>
      </c>
      <c r="M254" s="6" t="s">
        <v>206</v>
      </c>
      <c r="N254" s="6" t="s">
        <v>206</v>
      </c>
      <c r="O254" s="6" t="s">
        <v>206</v>
      </c>
      <c r="P254" s="6" t="s">
        <v>206</v>
      </c>
      <c r="Q254" s="6" t="s">
        <v>206</v>
      </c>
      <c r="R254" s="6" t="s">
        <v>206</v>
      </c>
      <c r="S254" s="6" t="s">
        <v>206</v>
      </c>
      <c r="T254" s="6" t="s">
        <v>206</v>
      </c>
      <c r="U254" s="15" t="s">
        <v>206</v>
      </c>
    </row>
    <row r="255" spans="1:21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6" t="s">
        <v>206</v>
      </c>
      <c r="I255" s="6" t="s">
        <v>206</v>
      </c>
      <c r="J255" s="15" t="s">
        <v>206</v>
      </c>
      <c r="K255" s="14" t="s">
        <v>206</v>
      </c>
      <c r="L255" s="6" t="s">
        <v>206</v>
      </c>
      <c r="M255" s="6" t="s">
        <v>206</v>
      </c>
      <c r="N255" s="6" t="s">
        <v>206</v>
      </c>
      <c r="O255" s="6" t="s">
        <v>206</v>
      </c>
      <c r="P255" s="6" t="s">
        <v>206</v>
      </c>
      <c r="Q255" s="6" t="s">
        <v>206</v>
      </c>
      <c r="R255" s="6" t="s">
        <v>206</v>
      </c>
      <c r="S255" s="6" t="s">
        <v>206</v>
      </c>
      <c r="T255" s="6" t="s">
        <v>206</v>
      </c>
      <c r="U255" s="15" t="s">
        <v>206</v>
      </c>
    </row>
    <row r="256" spans="1:21" x14ac:dyDescent="0.25">
      <c r="A256" s="22" t="s">
        <v>157</v>
      </c>
      <c r="B256" s="12">
        <f t="shared" ref="B256:J256" si="65">SUM(B252:B255)</f>
        <v>410468</v>
      </c>
      <c r="C256" s="5">
        <f t="shared" si="65"/>
        <v>0</v>
      </c>
      <c r="D256" s="5">
        <f t="shared" si="65"/>
        <v>1249444</v>
      </c>
      <c r="E256" s="5">
        <f t="shared" si="65"/>
        <v>0</v>
      </c>
      <c r="F256" s="5">
        <f t="shared" si="65"/>
        <v>97408</v>
      </c>
      <c r="G256" s="5">
        <f t="shared" si="65"/>
        <v>2353465</v>
      </c>
      <c r="H256" s="5">
        <f t="shared" si="65"/>
        <v>99305</v>
      </c>
      <c r="I256" s="5">
        <f t="shared" si="65"/>
        <v>0</v>
      </c>
      <c r="J256" s="13">
        <f t="shared" si="65"/>
        <v>4210090</v>
      </c>
      <c r="K256" s="12">
        <f t="shared" ref="K256:U256" si="66">SUM(K252:K255)</f>
        <v>192449</v>
      </c>
      <c r="L256" s="5">
        <f t="shared" si="66"/>
        <v>0</v>
      </c>
      <c r="M256" s="5">
        <f t="shared" si="66"/>
        <v>706840</v>
      </c>
      <c r="N256" s="5">
        <f t="shared" si="66"/>
        <v>0</v>
      </c>
      <c r="O256" s="5">
        <f t="shared" si="66"/>
        <v>68962</v>
      </c>
      <c r="P256" s="5">
        <f t="shared" si="66"/>
        <v>1485651</v>
      </c>
      <c r="Q256" s="5">
        <f t="shared" si="66"/>
        <v>210181</v>
      </c>
      <c r="R256" s="5">
        <f t="shared" si="66"/>
        <v>0</v>
      </c>
      <c r="S256" s="5">
        <f t="shared" si="66"/>
        <v>21955</v>
      </c>
      <c r="T256" s="5">
        <f t="shared" si="66"/>
        <v>0</v>
      </c>
      <c r="U256" s="13">
        <f t="shared" si="66"/>
        <v>2686038</v>
      </c>
    </row>
    <row r="257" spans="1:21" x14ac:dyDescent="0.25">
      <c r="A257" s="24"/>
      <c r="B257" s="32"/>
      <c r="C257" s="33"/>
      <c r="D257" s="33"/>
      <c r="E257" s="33"/>
      <c r="F257" s="33"/>
      <c r="G257" s="33"/>
      <c r="H257" s="33"/>
      <c r="I257" s="33"/>
      <c r="J257" s="34"/>
      <c r="K257" s="32"/>
      <c r="L257" s="33"/>
      <c r="M257" s="33"/>
      <c r="N257" s="33"/>
      <c r="O257" s="33"/>
      <c r="P257" s="33"/>
      <c r="Q257" s="33"/>
      <c r="R257" s="33"/>
      <c r="S257" s="33"/>
      <c r="T257" s="33"/>
      <c r="U257" s="34"/>
    </row>
    <row r="258" spans="1:21" x14ac:dyDescent="0.25">
      <c r="A258" s="22" t="s">
        <v>192</v>
      </c>
      <c r="B258" s="32"/>
      <c r="C258" s="33"/>
      <c r="D258" s="33"/>
      <c r="E258" s="33"/>
      <c r="F258" s="33"/>
      <c r="G258" s="33"/>
      <c r="H258" s="33"/>
      <c r="I258" s="33"/>
      <c r="J258" s="34"/>
      <c r="K258" s="32"/>
      <c r="L258" s="33"/>
      <c r="M258" s="33"/>
      <c r="N258" s="33"/>
      <c r="O258" s="33"/>
      <c r="P258" s="33"/>
      <c r="Q258" s="33"/>
      <c r="R258" s="33"/>
      <c r="S258" s="33"/>
      <c r="T258" s="33"/>
      <c r="U258" s="34"/>
    </row>
    <row r="259" spans="1:21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6" t="s">
        <v>207</v>
      </c>
      <c r="I259" s="6" t="s">
        <v>207</v>
      </c>
      <c r="J259" s="15" t="s">
        <v>207</v>
      </c>
      <c r="K259" s="14" t="s">
        <v>207</v>
      </c>
      <c r="L259" s="6" t="s">
        <v>207</v>
      </c>
      <c r="M259" s="6" t="s">
        <v>207</v>
      </c>
      <c r="N259" s="6" t="s">
        <v>207</v>
      </c>
      <c r="O259" s="6" t="s">
        <v>207</v>
      </c>
      <c r="P259" s="6" t="s">
        <v>207</v>
      </c>
      <c r="Q259" s="6" t="s">
        <v>207</v>
      </c>
      <c r="R259" s="6" t="s">
        <v>207</v>
      </c>
      <c r="S259" s="6" t="s">
        <v>207</v>
      </c>
      <c r="T259" s="6" t="s">
        <v>207</v>
      </c>
      <c r="U259" s="15" t="s">
        <v>207</v>
      </c>
    </row>
    <row r="260" spans="1:21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6" t="s">
        <v>206</v>
      </c>
      <c r="I260" s="6" t="s">
        <v>206</v>
      </c>
      <c r="J260" s="15" t="s">
        <v>206</v>
      </c>
      <c r="K260" s="14" t="s">
        <v>206</v>
      </c>
      <c r="L260" s="6" t="s">
        <v>206</v>
      </c>
      <c r="M260" s="6" t="s">
        <v>206</v>
      </c>
      <c r="N260" s="6" t="s">
        <v>206</v>
      </c>
      <c r="O260" s="6" t="s">
        <v>206</v>
      </c>
      <c r="P260" s="6" t="s">
        <v>206</v>
      </c>
      <c r="Q260" s="6" t="s">
        <v>206</v>
      </c>
      <c r="R260" s="6" t="s">
        <v>206</v>
      </c>
      <c r="S260" s="6" t="s">
        <v>206</v>
      </c>
      <c r="T260" s="6" t="s">
        <v>206</v>
      </c>
      <c r="U260" s="15" t="s">
        <v>206</v>
      </c>
    </row>
    <row r="261" spans="1:21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6" t="s">
        <v>206</v>
      </c>
      <c r="I261" s="6" t="s">
        <v>206</v>
      </c>
      <c r="J261" s="15" t="s">
        <v>206</v>
      </c>
      <c r="K261" s="14" t="s">
        <v>206</v>
      </c>
      <c r="L261" s="6" t="s">
        <v>206</v>
      </c>
      <c r="M261" s="6" t="s">
        <v>206</v>
      </c>
      <c r="N261" s="6" t="s">
        <v>206</v>
      </c>
      <c r="O261" s="6" t="s">
        <v>206</v>
      </c>
      <c r="P261" s="6" t="s">
        <v>206</v>
      </c>
      <c r="Q261" s="6" t="s">
        <v>206</v>
      </c>
      <c r="R261" s="6" t="s">
        <v>206</v>
      </c>
      <c r="S261" s="6" t="s">
        <v>206</v>
      </c>
      <c r="T261" s="6" t="s">
        <v>206</v>
      </c>
      <c r="U261" s="15" t="s">
        <v>206</v>
      </c>
    </row>
    <row r="262" spans="1:21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6" t="s">
        <v>206</v>
      </c>
      <c r="I262" s="6" t="s">
        <v>206</v>
      </c>
      <c r="J262" s="15" t="s">
        <v>206</v>
      </c>
      <c r="K262" s="14" t="s">
        <v>206</v>
      </c>
      <c r="L262" s="6" t="s">
        <v>206</v>
      </c>
      <c r="M262" s="6" t="s">
        <v>206</v>
      </c>
      <c r="N262" s="6" t="s">
        <v>206</v>
      </c>
      <c r="O262" s="6" t="s">
        <v>206</v>
      </c>
      <c r="P262" s="6" t="s">
        <v>206</v>
      </c>
      <c r="Q262" s="6" t="s">
        <v>206</v>
      </c>
      <c r="R262" s="6" t="s">
        <v>206</v>
      </c>
      <c r="S262" s="6" t="s">
        <v>206</v>
      </c>
      <c r="T262" s="6" t="s">
        <v>206</v>
      </c>
      <c r="U262" s="15" t="s">
        <v>206</v>
      </c>
    </row>
    <row r="263" spans="1:21" x14ac:dyDescent="0.25">
      <c r="A263" s="22" t="s">
        <v>157</v>
      </c>
      <c r="B263" s="12">
        <f t="shared" ref="B263:J263" si="67">SUM(B259:B262)</f>
        <v>0</v>
      </c>
      <c r="C263" s="5">
        <f t="shared" si="67"/>
        <v>0</v>
      </c>
      <c r="D263" s="5">
        <f t="shared" si="67"/>
        <v>0</v>
      </c>
      <c r="E263" s="5">
        <f t="shared" si="67"/>
        <v>0</v>
      </c>
      <c r="F263" s="5">
        <f t="shared" si="67"/>
        <v>0</v>
      </c>
      <c r="G263" s="5">
        <f t="shared" si="67"/>
        <v>0</v>
      </c>
      <c r="H263" s="5">
        <f t="shared" si="67"/>
        <v>0</v>
      </c>
      <c r="I263" s="5">
        <f t="shared" si="67"/>
        <v>0</v>
      </c>
      <c r="J263" s="13">
        <f t="shared" si="67"/>
        <v>0</v>
      </c>
      <c r="K263" s="12">
        <f t="shared" ref="K263:U263" si="68">SUM(K259:K262)</f>
        <v>0</v>
      </c>
      <c r="L263" s="5">
        <f t="shared" si="68"/>
        <v>0</v>
      </c>
      <c r="M263" s="5">
        <f t="shared" si="68"/>
        <v>0</v>
      </c>
      <c r="N263" s="5">
        <f t="shared" si="68"/>
        <v>0</v>
      </c>
      <c r="O263" s="5">
        <f t="shared" si="68"/>
        <v>0</v>
      </c>
      <c r="P263" s="5">
        <f t="shared" si="68"/>
        <v>0</v>
      </c>
      <c r="Q263" s="5">
        <f t="shared" si="68"/>
        <v>0</v>
      </c>
      <c r="R263" s="5">
        <f t="shared" si="68"/>
        <v>0</v>
      </c>
      <c r="S263" s="5">
        <f t="shared" si="68"/>
        <v>0</v>
      </c>
      <c r="T263" s="5">
        <f t="shared" si="68"/>
        <v>0</v>
      </c>
      <c r="U263" s="13">
        <f t="shared" si="68"/>
        <v>0</v>
      </c>
    </row>
    <row r="264" spans="1:21" x14ac:dyDescent="0.25">
      <c r="A264" s="24"/>
      <c r="B264" s="32"/>
      <c r="C264" s="33"/>
      <c r="D264" s="33"/>
      <c r="E264" s="33"/>
      <c r="F264" s="33"/>
      <c r="G264" s="33"/>
      <c r="H264" s="33"/>
      <c r="I264" s="33"/>
      <c r="J264" s="34"/>
      <c r="K264" s="32"/>
      <c r="L264" s="33"/>
      <c r="M264" s="33"/>
      <c r="N264" s="33"/>
      <c r="O264" s="33"/>
      <c r="P264" s="33"/>
      <c r="Q264" s="33"/>
      <c r="R264" s="33"/>
      <c r="S264" s="33"/>
      <c r="T264" s="33"/>
      <c r="U264" s="34"/>
    </row>
    <row r="265" spans="1:21" x14ac:dyDescent="0.25">
      <c r="A265" s="22" t="s">
        <v>193</v>
      </c>
      <c r="B265" s="32"/>
      <c r="C265" s="33"/>
      <c r="D265" s="33"/>
      <c r="E265" s="33"/>
      <c r="F265" s="33"/>
      <c r="G265" s="33"/>
      <c r="H265" s="33"/>
      <c r="I265" s="33"/>
      <c r="J265" s="34"/>
      <c r="K265" s="32"/>
      <c r="L265" s="33"/>
      <c r="M265" s="33"/>
      <c r="N265" s="33"/>
      <c r="O265" s="33"/>
      <c r="P265" s="33"/>
      <c r="Q265" s="33"/>
      <c r="R265" s="33"/>
      <c r="S265" s="33"/>
      <c r="T265" s="33"/>
      <c r="U265" s="34"/>
    </row>
    <row r="266" spans="1:21" x14ac:dyDescent="0.25">
      <c r="A266" s="25" t="s">
        <v>202</v>
      </c>
      <c r="B266" s="14">
        <v>51777</v>
      </c>
      <c r="C266" s="6">
        <v>0</v>
      </c>
      <c r="D266" s="6">
        <v>829328</v>
      </c>
      <c r="E266" s="6">
        <v>0</v>
      </c>
      <c r="F266" s="6">
        <v>302668</v>
      </c>
      <c r="G266" s="6">
        <v>1213962</v>
      </c>
      <c r="H266" s="6">
        <v>125327</v>
      </c>
      <c r="I266" s="6">
        <v>0</v>
      </c>
      <c r="J266" s="15">
        <v>2523062</v>
      </c>
      <c r="K266" s="14">
        <v>45246</v>
      </c>
      <c r="L266" s="6">
        <v>0</v>
      </c>
      <c r="M266" s="6">
        <v>472878</v>
      </c>
      <c r="N266" s="6">
        <v>0</v>
      </c>
      <c r="O266" s="6">
        <v>47082</v>
      </c>
      <c r="P266" s="6">
        <v>554022</v>
      </c>
      <c r="Q266" s="6">
        <v>0</v>
      </c>
      <c r="R266" s="6">
        <v>0</v>
      </c>
      <c r="S266" s="6">
        <v>96176</v>
      </c>
      <c r="T266" s="6">
        <v>72090</v>
      </c>
      <c r="U266" s="15">
        <v>1287494</v>
      </c>
    </row>
    <row r="267" spans="1:21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6" t="s">
        <v>206</v>
      </c>
      <c r="I267" s="6" t="s">
        <v>206</v>
      </c>
      <c r="J267" s="15" t="s">
        <v>206</v>
      </c>
      <c r="K267" s="14" t="s">
        <v>206</v>
      </c>
      <c r="L267" s="6" t="s">
        <v>206</v>
      </c>
      <c r="M267" s="6" t="s">
        <v>206</v>
      </c>
      <c r="N267" s="6" t="s">
        <v>206</v>
      </c>
      <c r="O267" s="6" t="s">
        <v>206</v>
      </c>
      <c r="P267" s="6" t="s">
        <v>206</v>
      </c>
      <c r="Q267" s="6" t="s">
        <v>206</v>
      </c>
      <c r="R267" s="6" t="s">
        <v>206</v>
      </c>
      <c r="S267" s="6" t="s">
        <v>206</v>
      </c>
      <c r="T267" s="6" t="s">
        <v>206</v>
      </c>
      <c r="U267" s="15" t="s">
        <v>206</v>
      </c>
    </row>
    <row r="268" spans="1:21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6" t="s">
        <v>206</v>
      </c>
      <c r="I268" s="6" t="s">
        <v>206</v>
      </c>
      <c r="J268" s="15" t="s">
        <v>206</v>
      </c>
      <c r="K268" s="14" t="s">
        <v>206</v>
      </c>
      <c r="L268" s="6" t="s">
        <v>206</v>
      </c>
      <c r="M268" s="6" t="s">
        <v>206</v>
      </c>
      <c r="N268" s="6" t="s">
        <v>206</v>
      </c>
      <c r="O268" s="6" t="s">
        <v>206</v>
      </c>
      <c r="P268" s="6" t="s">
        <v>206</v>
      </c>
      <c r="Q268" s="6" t="s">
        <v>206</v>
      </c>
      <c r="R268" s="6" t="s">
        <v>206</v>
      </c>
      <c r="S268" s="6" t="s">
        <v>206</v>
      </c>
      <c r="T268" s="6" t="s">
        <v>206</v>
      </c>
      <c r="U268" s="15" t="s">
        <v>206</v>
      </c>
    </row>
    <row r="269" spans="1:21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6" t="s">
        <v>206</v>
      </c>
      <c r="I269" s="6" t="s">
        <v>206</v>
      </c>
      <c r="J269" s="15" t="s">
        <v>206</v>
      </c>
      <c r="K269" s="14" t="s">
        <v>206</v>
      </c>
      <c r="L269" s="6" t="s">
        <v>206</v>
      </c>
      <c r="M269" s="6" t="s">
        <v>206</v>
      </c>
      <c r="N269" s="6" t="s">
        <v>206</v>
      </c>
      <c r="O269" s="6" t="s">
        <v>206</v>
      </c>
      <c r="P269" s="6" t="s">
        <v>206</v>
      </c>
      <c r="Q269" s="6" t="s">
        <v>206</v>
      </c>
      <c r="R269" s="6" t="s">
        <v>206</v>
      </c>
      <c r="S269" s="6" t="s">
        <v>206</v>
      </c>
      <c r="T269" s="6" t="s">
        <v>206</v>
      </c>
      <c r="U269" s="15" t="s">
        <v>206</v>
      </c>
    </row>
    <row r="270" spans="1:21" x14ac:dyDescent="0.25">
      <c r="A270" s="22" t="s">
        <v>157</v>
      </c>
      <c r="B270" s="12">
        <f t="shared" ref="B270:J270" si="69">SUM(B266:B269)</f>
        <v>51777</v>
      </c>
      <c r="C270" s="5">
        <f t="shared" si="69"/>
        <v>0</v>
      </c>
      <c r="D270" s="5">
        <f t="shared" si="69"/>
        <v>829328</v>
      </c>
      <c r="E270" s="5">
        <f t="shared" si="69"/>
        <v>0</v>
      </c>
      <c r="F270" s="5">
        <f t="shared" si="69"/>
        <v>302668</v>
      </c>
      <c r="G270" s="5">
        <f t="shared" si="69"/>
        <v>1213962</v>
      </c>
      <c r="H270" s="5">
        <f t="shared" si="69"/>
        <v>125327</v>
      </c>
      <c r="I270" s="5">
        <f t="shared" si="69"/>
        <v>0</v>
      </c>
      <c r="J270" s="13">
        <f t="shared" si="69"/>
        <v>2523062</v>
      </c>
      <c r="K270" s="12">
        <f t="shared" ref="K270:U270" si="70">SUM(K266:K269)</f>
        <v>45246</v>
      </c>
      <c r="L270" s="5">
        <f t="shared" si="70"/>
        <v>0</v>
      </c>
      <c r="M270" s="5">
        <f t="shared" si="70"/>
        <v>472878</v>
      </c>
      <c r="N270" s="5">
        <f t="shared" si="70"/>
        <v>0</v>
      </c>
      <c r="O270" s="5">
        <f t="shared" si="70"/>
        <v>47082</v>
      </c>
      <c r="P270" s="5">
        <f t="shared" si="70"/>
        <v>554022</v>
      </c>
      <c r="Q270" s="5">
        <f t="shared" si="70"/>
        <v>0</v>
      </c>
      <c r="R270" s="5">
        <f t="shared" si="70"/>
        <v>0</v>
      </c>
      <c r="S270" s="5">
        <f t="shared" si="70"/>
        <v>96176</v>
      </c>
      <c r="T270" s="5">
        <f t="shared" si="70"/>
        <v>72090</v>
      </c>
      <c r="U270" s="13">
        <f t="shared" si="70"/>
        <v>1287494</v>
      </c>
    </row>
    <row r="271" spans="1:21" x14ac:dyDescent="0.25">
      <c r="A271" s="24"/>
      <c r="B271" s="32"/>
      <c r="C271" s="33"/>
      <c r="D271" s="33"/>
      <c r="E271" s="33"/>
      <c r="F271" s="33"/>
      <c r="G271" s="33"/>
      <c r="H271" s="33"/>
      <c r="I271" s="33"/>
      <c r="J271" s="34"/>
      <c r="K271" s="32"/>
      <c r="L271" s="33"/>
      <c r="M271" s="33"/>
      <c r="N271" s="33"/>
      <c r="O271" s="33"/>
      <c r="P271" s="33"/>
      <c r="Q271" s="33"/>
      <c r="R271" s="33"/>
      <c r="S271" s="33"/>
      <c r="T271" s="33"/>
      <c r="U271" s="34"/>
    </row>
    <row r="272" spans="1:21" x14ac:dyDescent="0.25">
      <c r="A272" s="22" t="s">
        <v>194</v>
      </c>
      <c r="B272" s="32"/>
      <c r="C272" s="33"/>
      <c r="D272" s="33"/>
      <c r="E272" s="33"/>
      <c r="F272" s="33"/>
      <c r="G272" s="33"/>
      <c r="H272" s="33"/>
      <c r="I272" s="33"/>
      <c r="J272" s="34"/>
      <c r="K272" s="32"/>
      <c r="L272" s="33"/>
      <c r="M272" s="33"/>
      <c r="N272" s="33"/>
      <c r="O272" s="33"/>
      <c r="P272" s="33"/>
      <c r="Q272" s="33"/>
      <c r="R272" s="33"/>
      <c r="S272" s="33"/>
      <c r="T272" s="33"/>
      <c r="U272" s="34"/>
    </row>
    <row r="273" spans="1:21" x14ac:dyDescent="0.25">
      <c r="A273" s="25" t="s">
        <v>202</v>
      </c>
      <c r="B273" s="14">
        <v>127126</v>
      </c>
      <c r="C273" s="6">
        <v>0</v>
      </c>
      <c r="D273" s="6">
        <v>234885</v>
      </c>
      <c r="E273" s="6">
        <v>0</v>
      </c>
      <c r="F273" s="6">
        <v>0</v>
      </c>
      <c r="G273" s="6">
        <v>200901</v>
      </c>
      <c r="H273" s="6">
        <v>155701</v>
      </c>
      <c r="I273" s="6">
        <v>0</v>
      </c>
      <c r="J273" s="15">
        <v>718613</v>
      </c>
      <c r="K273" s="14">
        <v>-68</v>
      </c>
      <c r="L273" s="6">
        <v>0</v>
      </c>
      <c r="M273" s="6">
        <v>-90543</v>
      </c>
      <c r="N273" s="6">
        <v>0</v>
      </c>
      <c r="O273" s="6">
        <v>0</v>
      </c>
      <c r="P273" s="6">
        <v>50225</v>
      </c>
      <c r="Q273" s="6">
        <v>0</v>
      </c>
      <c r="R273" s="6">
        <v>0</v>
      </c>
      <c r="S273" s="6">
        <v>0</v>
      </c>
      <c r="T273" s="6">
        <v>77851</v>
      </c>
      <c r="U273" s="15">
        <v>37465</v>
      </c>
    </row>
    <row r="274" spans="1:21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6" t="s">
        <v>206</v>
      </c>
      <c r="I274" s="6" t="s">
        <v>206</v>
      </c>
      <c r="J274" s="15" t="s">
        <v>206</v>
      </c>
      <c r="K274" s="14" t="s">
        <v>206</v>
      </c>
      <c r="L274" s="6" t="s">
        <v>206</v>
      </c>
      <c r="M274" s="6" t="s">
        <v>206</v>
      </c>
      <c r="N274" s="6" t="s">
        <v>206</v>
      </c>
      <c r="O274" s="6" t="s">
        <v>206</v>
      </c>
      <c r="P274" s="6" t="s">
        <v>206</v>
      </c>
      <c r="Q274" s="6" t="s">
        <v>206</v>
      </c>
      <c r="R274" s="6" t="s">
        <v>206</v>
      </c>
      <c r="S274" s="6" t="s">
        <v>206</v>
      </c>
      <c r="T274" s="6" t="s">
        <v>206</v>
      </c>
      <c r="U274" s="15" t="s">
        <v>206</v>
      </c>
    </row>
    <row r="275" spans="1:21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6" t="s">
        <v>206</v>
      </c>
      <c r="I275" s="6" t="s">
        <v>206</v>
      </c>
      <c r="J275" s="15" t="s">
        <v>206</v>
      </c>
      <c r="K275" s="14" t="s">
        <v>206</v>
      </c>
      <c r="L275" s="6" t="s">
        <v>206</v>
      </c>
      <c r="M275" s="6" t="s">
        <v>206</v>
      </c>
      <c r="N275" s="6" t="s">
        <v>206</v>
      </c>
      <c r="O275" s="6" t="s">
        <v>206</v>
      </c>
      <c r="P275" s="6" t="s">
        <v>206</v>
      </c>
      <c r="Q275" s="6" t="s">
        <v>206</v>
      </c>
      <c r="R275" s="6" t="s">
        <v>206</v>
      </c>
      <c r="S275" s="6" t="s">
        <v>206</v>
      </c>
      <c r="T275" s="6" t="s">
        <v>206</v>
      </c>
      <c r="U275" s="15" t="s">
        <v>206</v>
      </c>
    </row>
    <row r="276" spans="1:21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6" t="s">
        <v>206</v>
      </c>
      <c r="I276" s="6" t="s">
        <v>206</v>
      </c>
      <c r="J276" s="15" t="s">
        <v>206</v>
      </c>
      <c r="K276" s="14" t="s">
        <v>206</v>
      </c>
      <c r="L276" s="6" t="s">
        <v>206</v>
      </c>
      <c r="M276" s="6" t="s">
        <v>206</v>
      </c>
      <c r="N276" s="6" t="s">
        <v>206</v>
      </c>
      <c r="O276" s="6" t="s">
        <v>206</v>
      </c>
      <c r="P276" s="6" t="s">
        <v>206</v>
      </c>
      <c r="Q276" s="6" t="s">
        <v>206</v>
      </c>
      <c r="R276" s="6" t="s">
        <v>206</v>
      </c>
      <c r="S276" s="6" t="s">
        <v>206</v>
      </c>
      <c r="T276" s="6" t="s">
        <v>206</v>
      </c>
      <c r="U276" s="15" t="s">
        <v>206</v>
      </c>
    </row>
    <row r="277" spans="1:21" x14ac:dyDescent="0.25">
      <c r="A277" s="22" t="s">
        <v>157</v>
      </c>
      <c r="B277" s="12">
        <f t="shared" ref="B277:J277" si="71">SUM(B273:B276)</f>
        <v>127126</v>
      </c>
      <c r="C277" s="5">
        <f t="shared" si="71"/>
        <v>0</v>
      </c>
      <c r="D277" s="5">
        <f t="shared" si="71"/>
        <v>234885</v>
      </c>
      <c r="E277" s="5">
        <f t="shared" si="71"/>
        <v>0</v>
      </c>
      <c r="F277" s="5">
        <f t="shared" si="71"/>
        <v>0</v>
      </c>
      <c r="G277" s="5">
        <f t="shared" si="71"/>
        <v>200901</v>
      </c>
      <c r="H277" s="5">
        <f t="shared" si="71"/>
        <v>155701</v>
      </c>
      <c r="I277" s="5">
        <f t="shared" si="71"/>
        <v>0</v>
      </c>
      <c r="J277" s="13">
        <f t="shared" si="71"/>
        <v>718613</v>
      </c>
      <c r="K277" s="12">
        <f t="shared" ref="K277:U277" si="72">SUM(K273:K276)</f>
        <v>-68</v>
      </c>
      <c r="L277" s="5">
        <f t="shared" si="72"/>
        <v>0</v>
      </c>
      <c r="M277" s="5">
        <f t="shared" si="72"/>
        <v>-90543</v>
      </c>
      <c r="N277" s="5">
        <f t="shared" si="72"/>
        <v>0</v>
      </c>
      <c r="O277" s="5">
        <f t="shared" si="72"/>
        <v>0</v>
      </c>
      <c r="P277" s="5">
        <f t="shared" si="72"/>
        <v>50225</v>
      </c>
      <c r="Q277" s="5">
        <f t="shared" si="72"/>
        <v>0</v>
      </c>
      <c r="R277" s="5">
        <f t="shared" si="72"/>
        <v>0</v>
      </c>
      <c r="S277" s="5">
        <f t="shared" si="72"/>
        <v>0</v>
      </c>
      <c r="T277" s="5">
        <f t="shared" si="72"/>
        <v>77851</v>
      </c>
      <c r="U277" s="13">
        <f t="shared" si="72"/>
        <v>37465</v>
      </c>
    </row>
    <row r="278" spans="1:21" x14ac:dyDescent="0.25">
      <c r="A278" s="24"/>
      <c r="B278" s="32"/>
      <c r="C278" s="33"/>
      <c r="D278" s="33"/>
      <c r="E278" s="33"/>
      <c r="F278" s="33"/>
      <c r="G278" s="33"/>
      <c r="H278" s="33"/>
      <c r="I278" s="33"/>
      <c r="J278" s="34"/>
      <c r="K278" s="32"/>
      <c r="L278" s="33"/>
      <c r="M278" s="33"/>
      <c r="N278" s="33"/>
      <c r="O278" s="33"/>
      <c r="P278" s="33"/>
      <c r="Q278" s="33"/>
      <c r="R278" s="33"/>
      <c r="S278" s="33"/>
      <c r="T278" s="33"/>
      <c r="U278" s="34"/>
    </row>
    <row r="279" spans="1:21" x14ac:dyDescent="0.25">
      <c r="A279" s="22" t="s">
        <v>195</v>
      </c>
      <c r="B279" s="32"/>
      <c r="C279" s="33"/>
      <c r="D279" s="33"/>
      <c r="E279" s="33"/>
      <c r="F279" s="33"/>
      <c r="G279" s="33"/>
      <c r="H279" s="33"/>
      <c r="I279" s="33"/>
      <c r="J279" s="34"/>
      <c r="K279" s="32"/>
      <c r="L279" s="33"/>
      <c r="M279" s="33"/>
      <c r="N279" s="33"/>
      <c r="O279" s="33"/>
      <c r="P279" s="33"/>
      <c r="Q279" s="33"/>
      <c r="R279" s="33"/>
      <c r="S279" s="33"/>
      <c r="T279" s="33"/>
      <c r="U279" s="34"/>
    </row>
    <row r="280" spans="1:21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6" t="s">
        <v>207</v>
      </c>
      <c r="I280" s="6" t="s">
        <v>207</v>
      </c>
      <c r="J280" s="15" t="s">
        <v>207</v>
      </c>
      <c r="K280" s="14" t="s">
        <v>207</v>
      </c>
      <c r="L280" s="6" t="s">
        <v>207</v>
      </c>
      <c r="M280" s="6" t="s">
        <v>207</v>
      </c>
      <c r="N280" s="6" t="s">
        <v>207</v>
      </c>
      <c r="O280" s="6" t="s">
        <v>207</v>
      </c>
      <c r="P280" s="6" t="s">
        <v>207</v>
      </c>
      <c r="Q280" s="6" t="s">
        <v>207</v>
      </c>
      <c r="R280" s="6" t="s">
        <v>207</v>
      </c>
      <c r="S280" s="6" t="s">
        <v>207</v>
      </c>
      <c r="T280" s="6" t="s">
        <v>207</v>
      </c>
      <c r="U280" s="15" t="s">
        <v>207</v>
      </c>
    </row>
    <row r="281" spans="1:21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6" t="s">
        <v>206</v>
      </c>
      <c r="I281" s="6" t="s">
        <v>206</v>
      </c>
      <c r="J281" s="15" t="s">
        <v>206</v>
      </c>
      <c r="K281" s="14" t="s">
        <v>206</v>
      </c>
      <c r="L281" s="6" t="s">
        <v>206</v>
      </c>
      <c r="M281" s="6" t="s">
        <v>206</v>
      </c>
      <c r="N281" s="6" t="s">
        <v>206</v>
      </c>
      <c r="O281" s="6" t="s">
        <v>206</v>
      </c>
      <c r="P281" s="6" t="s">
        <v>206</v>
      </c>
      <c r="Q281" s="6" t="s">
        <v>206</v>
      </c>
      <c r="R281" s="6" t="s">
        <v>206</v>
      </c>
      <c r="S281" s="6" t="s">
        <v>206</v>
      </c>
      <c r="T281" s="6" t="s">
        <v>206</v>
      </c>
      <c r="U281" s="15" t="s">
        <v>206</v>
      </c>
    </row>
    <row r="282" spans="1:21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6" t="s">
        <v>206</v>
      </c>
      <c r="I282" s="6" t="s">
        <v>206</v>
      </c>
      <c r="J282" s="15" t="s">
        <v>206</v>
      </c>
      <c r="K282" s="14" t="s">
        <v>206</v>
      </c>
      <c r="L282" s="6" t="s">
        <v>206</v>
      </c>
      <c r="M282" s="6" t="s">
        <v>206</v>
      </c>
      <c r="N282" s="6" t="s">
        <v>206</v>
      </c>
      <c r="O282" s="6" t="s">
        <v>206</v>
      </c>
      <c r="P282" s="6" t="s">
        <v>206</v>
      </c>
      <c r="Q282" s="6" t="s">
        <v>206</v>
      </c>
      <c r="R282" s="6" t="s">
        <v>206</v>
      </c>
      <c r="S282" s="6" t="s">
        <v>206</v>
      </c>
      <c r="T282" s="6" t="s">
        <v>206</v>
      </c>
      <c r="U282" s="15" t="s">
        <v>206</v>
      </c>
    </row>
    <row r="283" spans="1:21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6" t="s">
        <v>206</v>
      </c>
      <c r="I283" s="6" t="s">
        <v>206</v>
      </c>
      <c r="J283" s="15" t="s">
        <v>206</v>
      </c>
      <c r="K283" s="14" t="s">
        <v>206</v>
      </c>
      <c r="L283" s="6" t="s">
        <v>206</v>
      </c>
      <c r="M283" s="6" t="s">
        <v>206</v>
      </c>
      <c r="N283" s="6" t="s">
        <v>206</v>
      </c>
      <c r="O283" s="6" t="s">
        <v>206</v>
      </c>
      <c r="P283" s="6" t="s">
        <v>206</v>
      </c>
      <c r="Q283" s="6" t="s">
        <v>206</v>
      </c>
      <c r="R283" s="6" t="s">
        <v>206</v>
      </c>
      <c r="S283" s="6" t="s">
        <v>206</v>
      </c>
      <c r="T283" s="6" t="s">
        <v>206</v>
      </c>
      <c r="U283" s="15" t="s">
        <v>206</v>
      </c>
    </row>
    <row r="284" spans="1:21" x14ac:dyDescent="0.25">
      <c r="A284" s="22" t="s">
        <v>157</v>
      </c>
      <c r="B284" s="12">
        <f t="shared" ref="B284:J284" si="73">SUM(B280:B283)</f>
        <v>0</v>
      </c>
      <c r="C284" s="5">
        <f t="shared" si="73"/>
        <v>0</v>
      </c>
      <c r="D284" s="5">
        <f t="shared" si="73"/>
        <v>0</v>
      </c>
      <c r="E284" s="5">
        <f t="shared" si="73"/>
        <v>0</v>
      </c>
      <c r="F284" s="5">
        <f t="shared" si="73"/>
        <v>0</v>
      </c>
      <c r="G284" s="5">
        <f t="shared" si="73"/>
        <v>0</v>
      </c>
      <c r="H284" s="5">
        <f t="shared" si="73"/>
        <v>0</v>
      </c>
      <c r="I284" s="5">
        <f t="shared" si="73"/>
        <v>0</v>
      </c>
      <c r="J284" s="13">
        <f t="shared" si="73"/>
        <v>0</v>
      </c>
      <c r="K284" s="12">
        <f t="shared" ref="K284:U284" si="74">SUM(K280:K283)</f>
        <v>0</v>
      </c>
      <c r="L284" s="5">
        <f t="shared" si="74"/>
        <v>0</v>
      </c>
      <c r="M284" s="5">
        <f t="shared" si="74"/>
        <v>0</v>
      </c>
      <c r="N284" s="5">
        <f t="shared" si="74"/>
        <v>0</v>
      </c>
      <c r="O284" s="5">
        <f t="shared" si="74"/>
        <v>0</v>
      </c>
      <c r="P284" s="5">
        <f t="shared" si="74"/>
        <v>0</v>
      </c>
      <c r="Q284" s="5">
        <f t="shared" si="74"/>
        <v>0</v>
      </c>
      <c r="R284" s="5">
        <f t="shared" si="74"/>
        <v>0</v>
      </c>
      <c r="S284" s="5">
        <f t="shared" si="74"/>
        <v>0</v>
      </c>
      <c r="T284" s="5">
        <f t="shared" si="74"/>
        <v>0</v>
      </c>
      <c r="U284" s="13">
        <f t="shared" si="74"/>
        <v>0</v>
      </c>
    </row>
    <row r="285" spans="1:21" x14ac:dyDescent="0.25">
      <c r="A285" s="24"/>
      <c r="B285" s="32"/>
      <c r="C285" s="33"/>
      <c r="D285" s="33"/>
      <c r="E285" s="33"/>
      <c r="F285" s="33"/>
      <c r="G285" s="33"/>
      <c r="H285" s="33"/>
      <c r="I285" s="33"/>
      <c r="J285" s="34"/>
      <c r="K285" s="32"/>
      <c r="L285" s="33"/>
      <c r="M285" s="33"/>
      <c r="N285" s="33"/>
      <c r="O285" s="33"/>
      <c r="P285" s="33"/>
      <c r="Q285" s="33"/>
      <c r="R285" s="33"/>
      <c r="S285" s="33"/>
      <c r="T285" s="33"/>
      <c r="U285" s="34"/>
    </row>
    <row r="286" spans="1:21" x14ac:dyDescent="0.25">
      <c r="A286" s="22" t="s">
        <v>196</v>
      </c>
      <c r="B286" s="32"/>
      <c r="C286" s="33"/>
      <c r="D286" s="33"/>
      <c r="E286" s="33"/>
      <c r="F286" s="33"/>
      <c r="G286" s="33"/>
      <c r="H286" s="33"/>
      <c r="I286" s="33"/>
      <c r="J286" s="34"/>
      <c r="K286" s="32"/>
      <c r="L286" s="33"/>
      <c r="M286" s="33"/>
      <c r="N286" s="33"/>
      <c r="O286" s="33"/>
      <c r="P286" s="33"/>
      <c r="Q286" s="33"/>
      <c r="R286" s="33"/>
      <c r="S286" s="33"/>
      <c r="T286" s="33"/>
      <c r="U286" s="34"/>
    </row>
    <row r="287" spans="1:21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6" t="s">
        <v>207</v>
      </c>
      <c r="I287" s="6" t="s">
        <v>207</v>
      </c>
      <c r="J287" s="15" t="s">
        <v>207</v>
      </c>
      <c r="K287" s="14" t="s">
        <v>207</v>
      </c>
      <c r="L287" s="6" t="s">
        <v>207</v>
      </c>
      <c r="M287" s="6" t="s">
        <v>207</v>
      </c>
      <c r="N287" s="6" t="s">
        <v>207</v>
      </c>
      <c r="O287" s="6" t="s">
        <v>207</v>
      </c>
      <c r="P287" s="6" t="s">
        <v>207</v>
      </c>
      <c r="Q287" s="6" t="s">
        <v>207</v>
      </c>
      <c r="R287" s="6" t="s">
        <v>207</v>
      </c>
      <c r="S287" s="6" t="s">
        <v>207</v>
      </c>
      <c r="T287" s="6" t="s">
        <v>207</v>
      </c>
      <c r="U287" s="15" t="s">
        <v>207</v>
      </c>
    </row>
    <row r="288" spans="1:21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6" t="s">
        <v>206</v>
      </c>
      <c r="I288" s="6" t="s">
        <v>206</v>
      </c>
      <c r="J288" s="15" t="s">
        <v>206</v>
      </c>
      <c r="K288" s="14" t="s">
        <v>206</v>
      </c>
      <c r="L288" s="6" t="s">
        <v>206</v>
      </c>
      <c r="M288" s="6" t="s">
        <v>206</v>
      </c>
      <c r="N288" s="6" t="s">
        <v>206</v>
      </c>
      <c r="O288" s="6" t="s">
        <v>206</v>
      </c>
      <c r="P288" s="6" t="s">
        <v>206</v>
      </c>
      <c r="Q288" s="6" t="s">
        <v>206</v>
      </c>
      <c r="R288" s="6" t="s">
        <v>206</v>
      </c>
      <c r="S288" s="6" t="s">
        <v>206</v>
      </c>
      <c r="T288" s="6" t="s">
        <v>206</v>
      </c>
      <c r="U288" s="15" t="s">
        <v>206</v>
      </c>
    </row>
    <row r="289" spans="1:21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6" t="s">
        <v>206</v>
      </c>
      <c r="I289" s="6" t="s">
        <v>206</v>
      </c>
      <c r="J289" s="15" t="s">
        <v>206</v>
      </c>
      <c r="K289" s="14" t="s">
        <v>206</v>
      </c>
      <c r="L289" s="6" t="s">
        <v>206</v>
      </c>
      <c r="M289" s="6" t="s">
        <v>206</v>
      </c>
      <c r="N289" s="6" t="s">
        <v>206</v>
      </c>
      <c r="O289" s="6" t="s">
        <v>206</v>
      </c>
      <c r="P289" s="6" t="s">
        <v>206</v>
      </c>
      <c r="Q289" s="6" t="s">
        <v>206</v>
      </c>
      <c r="R289" s="6" t="s">
        <v>206</v>
      </c>
      <c r="S289" s="6" t="s">
        <v>206</v>
      </c>
      <c r="T289" s="6" t="s">
        <v>206</v>
      </c>
      <c r="U289" s="15" t="s">
        <v>206</v>
      </c>
    </row>
    <row r="290" spans="1:21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6" t="s">
        <v>206</v>
      </c>
      <c r="I290" s="6" t="s">
        <v>206</v>
      </c>
      <c r="J290" s="15" t="s">
        <v>206</v>
      </c>
      <c r="K290" s="14" t="s">
        <v>206</v>
      </c>
      <c r="L290" s="6" t="s">
        <v>206</v>
      </c>
      <c r="M290" s="6" t="s">
        <v>206</v>
      </c>
      <c r="N290" s="6" t="s">
        <v>206</v>
      </c>
      <c r="O290" s="6" t="s">
        <v>206</v>
      </c>
      <c r="P290" s="6" t="s">
        <v>206</v>
      </c>
      <c r="Q290" s="6" t="s">
        <v>206</v>
      </c>
      <c r="R290" s="6" t="s">
        <v>206</v>
      </c>
      <c r="S290" s="6" t="s">
        <v>206</v>
      </c>
      <c r="T290" s="6" t="s">
        <v>206</v>
      </c>
      <c r="U290" s="15" t="s">
        <v>206</v>
      </c>
    </row>
    <row r="291" spans="1:21" ht="15.75" thickBot="1" x14ac:dyDescent="0.3">
      <c r="A291" s="26" t="s">
        <v>157</v>
      </c>
      <c r="B291" s="16">
        <f t="shared" ref="B291:J291" si="75">SUM(B287:B290)</f>
        <v>0</v>
      </c>
      <c r="C291" s="21">
        <f t="shared" si="75"/>
        <v>0</v>
      </c>
      <c r="D291" s="21">
        <f t="shared" si="75"/>
        <v>0</v>
      </c>
      <c r="E291" s="21">
        <f t="shared" si="75"/>
        <v>0</v>
      </c>
      <c r="F291" s="21">
        <f t="shared" si="75"/>
        <v>0</v>
      </c>
      <c r="G291" s="21">
        <f t="shared" si="75"/>
        <v>0</v>
      </c>
      <c r="H291" s="21">
        <f t="shared" si="75"/>
        <v>0</v>
      </c>
      <c r="I291" s="21">
        <f t="shared" si="75"/>
        <v>0</v>
      </c>
      <c r="J291" s="17">
        <f t="shared" si="75"/>
        <v>0</v>
      </c>
      <c r="K291" s="16">
        <f t="shared" ref="K291:U291" si="76">SUM(K287:K290)</f>
        <v>0</v>
      </c>
      <c r="L291" s="21">
        <f t="shared" si="76"/>
        <v>0</v>
      </c>
      <c r="M291" s="21">
        <f t="shared" si="76"/>
        <v>0</v>
      </c>
      <c r="N291" s="21">
        <f t="shared" si="76"/>
        <v>0</v>
      </c>
      <c r="O291" s="21">
        <f t="shared" si="76"/>
        <v>0</v>
      </c>
      <c r="P291" s="21">
        <f t="shared" si="76"/>
        <v>0</v>
      </c>
      <c r="Q291" s="21">
        <f t="shared" si="76"/>
        <v>0</v>
      </c>
      <c r="R291" s="21">
        <f t="shared" si="76"/>
        <v>0</v>
      </c>
      <c r="S291" s="21">
        <f t="shared" si="76"/>
        <v>0</v>
      </c>
      <c r="T291" s="21">
        <f t="shared" si="76"/>
        <v>0</v>
      </c>
      <c r="U291" s="17">
        <f t="shared" si="76"/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J13"/>
    <mergeCell ref="K13:U13"/>
    <mergeCell ref="A13:A14"/>
  </mergeCells>
  <phoneticPr fontId="16" type="noConversion"/>
  <conditionalFormatting sqref="B1:U1048576">
    <cfRule type="cellIs" dxfId="17" priority="1" operator="equal">
      <formula>"Delinquent"</formula>
    </cfRule>
    <cfRule type="cellIs" dxfId="16" priority="2" operator="lessThan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U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21" width="19.140625" style="44" customWidth="1"/>
    <col min="22" max="16384" width="9.140625" style="1"/>
  </cols>
  <sheetData>
    <row r="6" spans="1:21" ht="18" x14ac:dyDescent="0.25">
      <c r="A6" s="2" t="str">
        <f>Contents!A7</f>
        <v>Nevada Healthcare Quarterly Reports</v>
      </c>
    </row>
    <row r="7" spans="1:21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21" ht="18.75" x14ac:dyDescent="0.3">
      <c r="A8" s="42" t="s">
        <v>51</v>
      </c>
      <c r="B8" s="47"/>
      <c r="C8" s="45"/>
      <c r="D8" s="45"/>
      <c r="E8" s="45"/>
      <c r="F8" s="45"/>
      <c r="G8" s="45"/>
      <c r="H8" s="45"/>
    </row>
    <row r="9" spans="1:21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21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21" x14ac:dyDescent="0.25">
      <c r="A11" s="3"/>
      <c r="B11" s="45"/>
      <c r="C11" s="45"/>
      <c r="D11" s="45"/>
      <c r="E11" s="45"/>
      <c r="F11" s="45"/>
      <c r="G11" s="45"/>
      <c r="H11" s="45"/>
    </row>
    <row r="12" spans="1:21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21" s="48" customFormat="1" x14ac:dyDescent="0.25">
      <c r="A13" s="55" t="s">
        <v>19</v>
      </c>
      <c r="B13" s="52" t="s">
        <v>52</v>
      </c>
      <c r="C13" s="53"/>
      <c r="D13" s="53"/>
      <c r="E13" s="53"/>
      <c r="F13" s="61"/>
      <c r="G13" s="61"/>
      <c r="H13" s="61"/>
      <c r="I13" s="61"/>
      <c r="J13" s="62"/>
      <c r="K13" s="63" t="s">
        <v>53</v>
      </c>
      <c r="L13" s="64"/>
      <c r="M13" s="64"/>
      <c r="N13" s="64"/>
      <c r="O13" s="64"/>
      <c r="P13" s="64"/>
      <c r="Q13" s="64"/>
      <c r="R13" s="64"/>
      <c r="S13" s="64"/>
      <c r="T13" s="64"/>
      <c r="U13" s="57"/>
    </row>
    <row r="14" spans="1:21" s="48" customFormat="1" ht="48.75" customHeight="1" thickBot="1" x14ac:dyDescent="0.3">
      <c r="A14" s="65"/>
      <c r="B14" s="10" t="s">
        <v>151</v>
      </c>
      <c r="C14" s="4" t="s">
        <v>152</v>
      </c>
      <c r="D14" s="4" t="s">
        <v>153</v>
      </c>
      <c r="E14" s="4" t="s">
        <v>154</v>
      </c>
      <c r="F14" s="4" t="s">
        <v>38</v>
      </c>
      <c r="G14" s="4" t="s">
        <v>155</v>
      </c>
      <c r="H14" s="4" t="s">
        <v>39</v>
      </c>
      <c r="I14" s="4" t="s">
        <v>40</v>
      </c>
      <c r="J14" s="11" t="s">
        <v>35</v>
      </c>
      <c r="K14" s="10" t="s">
        <v>151</v>
      </c>
      <c r="L14" s="4" t="s">
        <v>152</v>
      </c>
      <c r="M14" s="4" t="s">
        <v>153</v>
      </c>
      <c r="N14" s="4" t="s">
        <v>154</v>
      </c>
      <c r="O14" s="4" t="s">
        <v>38</v>
      </c>
      <c r="P14" s="4" t="s">
        <v>155</v>
      </c>
      <c r="Q14" s="4" t="s">
        <v>41</v>
      </c>
      <c r="R14" s="4" t="s">
        <v>40</v>
      </c>
      <c r="S14" s="4" t="s">
        <v>42</v>
      </c>
      <c r="T14" s="4" t="s">
        <v>43</v>
      </c>
      <c r="U14" s="11" t="s">
        <v>35</v>
      </c>
    </row>
    <row r="15" spans="1:21" x14ac:dyDescent="0.25">
      <c r="A15" s="22" t="s">
        <v>158</v>
      </c>
      <c r="B15" s="12">
        <f>SUM(B16:B18)</f>
        <v>1092649</v>
      </c>
      <c r="C15" s="5">
        <f t="shared" ref="C15:U15" si="0">SUM(C16:C18)</f>
        <v>0</v>
      </c>
      <c r="D15" s="5">
        <f t="shared" si="0"/>
        <v>198</v>
      </c>
      <c r="E15" s="5">
        <f t="shared" si="0"/>
        <v>0</v>
      </c>
      <c r="F15" s="5">
        <f t="shared" si="0"/>
        <v>0</v>
      </c>
      <c r="G15" s="5">
        <f t="shared" si="0"/>
        <v>0</v>
      </c>
      <c r="H15" s="5">
        <f t="shared" si="0"/>
        <v>105840</v>
      </c>
      <c r="I15" s="5">
        <f t="shared" si="0"/>
        <v>0</v>
      </c>
      <c r="J15" s="13">
        <f t="shared" si="0"/>
        <v>1198687</v>
      </c>
      <c r="K15" s="12">
        <f t="shared" si="0"/>
        <v>202529</v>
      </c>
      <c r="L15" s="5">
        <f t="shared" si="0"/>
        <v>0</v>
      </c>
      <c r="M15" s="5">
        <f t="shared" si="0"/>
        <v>375145</v>
      </c>
      <c r="N15" s="5">
        <f t="shared" si="0"/>
        <v>0</v>
      </c>
      <c r="O15" s="5">
        <f t="shared" si="0"/>
        <v>0</v>
      </c>
      <c r="P15" s="5">
        <f t="shared" si="0"/>
        <v>79</v>
      </c>
      <c r="Q15" s="5">
        <f t="shared" si="0"/>
        <v>0</v>
      </c>
      <c r="R15" s="5">
        <f t="shared" si="0"/>
        <v>0</v>
      </c>
      <c r="S15" s="5">
        <f t="shared" si="0"/>
        <v>0</v>
      </c>
      <c r="T15" s="5">
        <f t="shared" si="0"/>
        <v>21168</v>
      </c>
      <c r="U15" s="13">
        <f t="shared" si="0"/>
        <v>598921</v>
      </c>
    </row>
    <row r="16" spans="1:21" x14ac:dyDescent="0.25">
      <c r="A16" s="23" t="s">
        <v>146</v>
      </c>
      <c r="B16" s="12">
        <f>B25+B32+B39+B46+B53+B60+B67+B74+B81+B88+B95+B102+B109+B116+B123+B130+B137+B144+B151</f>
        <v>0</v>
      </c>
      <c r="C16" s="5">
        <f t="shared" ref="C16:U16" si="1">C25+C32+C39+C46+C53+C60+C67+C74+C81+C88+C95+C102+C109+C116+C123+C130+C137+C144+C151</f>
        <v>0</v>
      </c>
      <c r="D16" s="5">
        <f t="shared" si="1"/>
        <v>0</v>
      </c>
      <c r="E16" s="5">
        <f t="shared" si="1"/>
        <v>0</v>
      </c>
      <c r="F16" s="5">
        <f t="shared" si="1"/>
        <v>0</v>
      </c>
      <c r="G16" s="5">
        <f t="shared" si="1"/>
        <v>0</v>
      </c>
      <c r="H16" s="5">
        <f t="shared" si="1"/>
        <v>0</v>
      </c>
      <c r="I16" s="5">
        <f t="shared" si="1"/>
        <v>0</v>
      </c>
      <c r="J16" s="13">
        <f t="shared" si="1"/>
        <v>0</v>
      </c>
      <c r="K16" s="12">
        <f t="shared" si="1"/>
        <v>0</v>
      </c>
      <c r="L16" s="5">
        <f t="shared" si="1"/>
        <v>0</v>
      </c>
      <c r="M16" s="5">
        <f t="shared" si="1"/>
        <v>0</v>
      </c>
      <c r="N16" s="5">
        <f t="shared" si="1"/>
        <v>0</v>
      </c>
      <c r="O16" s="5">
        <f t="shared" si="1"/>
        <v>0</v>
      </c>
      <c r="P16" s="5">
        <f t="shared" si="1"/>
        <v>0</v>
      </c>
      <c r="Q16" s="5">
        <f t="shared" si="1"/>
        <v>0</v>
      </c>
      <c r="R16" s="5">
        <f t="shared" si="1"/>
        <v>0</v>
      </c>
      <c r="S16" s="5">
        <f t="shared" si="1"/>
        <v>0</v>
      </c>
      <c r="T16" s="5">
        <f t="shared" si="1"/>
        <v>0</v>
      </c>
      <c r="U16" s="13">
        <f t="shared" si="1"/>
        <v>0</v>
      </c>
    </row>
    <row r="17" spans="1:21" x14ac:dyDescent="0.25">
      <c r="A17" s="23" t="s">
        <v>147</v>
      </c>
      <c r="B17" s="12">
        <f>B158+B165+B172+B179+B186+B193</f>
        <v>0</v>
      </c>
      <c r="C17" s="5">
        <f t="shared" ref="C17:U17" si="2">C158+C165+C172+C179+C186+C193</f>
        <v>0</v>
      </c>
      <c r="D17" s="5">
        <f t="shared" si="2"/>
        <v>0</v>
      </c>
      <c r="E17" s="5">
        <f t="shared" si="2"/>
        <v>0</v>
      </c>
      <c r="F17" s="5">
        <f t="shared" si="2"/>
        <v>0</v>
      </c>
      <c r="G17" s="5">
        <f t="shared" si="2"/>
        <v>0</v>
      </c>
      <c r="H17" s="5">
        <f t="shared" si="2"/>
        <v>0</v>
      </c>
      <c r="I17" s="5">
        <f t="shared" si="2"/>
        <v>0</v>
      </c>
      <c r="J17" s="13">
        <f t="shared" si="2"/>
        <v>0</v>
      </c>
      <c r="K17" s="12">
        <f t="shared" si="2"/>
        <v>0</v>
      </c>
      <c r="L17" s="5">
        <f t="shared" si="2"/>
        <v>0</v>
      </c>
      <c r="M17" s="5">
        <f t="shared" si="2"/>
        <v>0</v>
      </c>
      <c r="N17" s="5">
        <f t="shared" si="2"/>
        <v>0</v>
      </c>
      <c r="O17" s="5">
        <f t="shared" si="2"/>
        <v>0</v>
      </c>
      <c r="P17" s="5">
        <f t="shared" si="2"/>
        <v>0</v>
      </c>
      <c r="Q17" s="5">
        <f t="shared" si="2"/>
        <v>0</v>
      </c>
      <c r="R17" s="5">
        <f t="shared" si="2"/>
        <v>0</v>
      </c>
      <c r="S17" s="5">
        <f t="shared" si="2"/>
        <v>0</v>
      </c>
      <c r="T17" s="5">
        <f t="shared" si="2"/>
        <v>0</v>
      </c>
      <c r="U17" s="13">
        <f t="shared" si="2"/>
        <v>0</v>
      </c>
    </row>
    <row r="18" spans="1:21" x14ac:dyDescent="0.25">
      <c r="A18" s="23" t="s">
        <v>148</v>
      </c>
      <c r="B18" s="12">
        <f>B200+B207+B214+B221+B228+B235+B242+B249+B256+B263+B270+B277+B284+B291</f>
        <v>1092649</v>
      </c>
      <c r="C18" s="5">
        <f t="shared" ref="C18:U18" si="3">C200+C207+C214+C221+C228+C235+C242+C249+C256+C263+C270+C277+C284+C291</f>
        <v>0</v>
      </c>
      <c r="D18" s="5">
        <f t="shared" si="3"/>
        <v>198</v>
      </c>
      <c r="E18" s="5">
        <f t="shared" si="3"/>
        <v>0</v>
      </c>
      <c r="F18" s="5">
        <f t="shared" si="3"/>
        <v>0</v>
      </c>
      <c r="G18" s="5">
        <f t="shared" si="3"/>
        <v>0</v>
      </c>
      <c r="H18" s="5">
        <f t="shared" si="3"/>
        <v>105840</v>
      </c>
      <c r="I18" s="5">
        <f t="shared" si="3"/>
        <v>0</v>
      </c>
      <c r="J18" s="13">
        <f t="shared" si="3"/>
        <v>1198687</v>
      </c>
      <c r="K18" s="12">
        <f t="shared" si="3"/>
        <v>202529</v>
      </c>
      <c r="L18" s="5">
        <f t="shared" si="3"/>
        <v>0</v>
      </c>
      <c r="M18" s="5">
        <f t="shared" si="3"/>
        <v>375145</v>
      </c>
      <c r="N18" s="5">
        <f t="shared" si="3"/>
        <v>0</v>
      </c>
      <c r="O18" s="5">
        <f t="shared" si="3"/>
        <v>0</v>
      </c>
      <c r="P18" s="5">
        <f t="shared" si="3"/>
        <v>79</v>
      </c>
      <c r="Q18" s="5">
        <f t="shared" si="3"/>
        <v>0</v>
      </c>
      <c r="R18" s="5">
        <f t="shared" si="3"/>
        <v>0</v>
      </c>
      <c r="S18" s="5">
        <f t="shared" si="3"/>
        <v>0</v>
      </c>
      <c r="T18" s="5">
        <f t="shared" si="3"/>
        <v>21168</v>
      </c>
      <c r="U18" s="13">
        <f t="shared" si="3"/>
        <v>598921</v>
      </c>
    </row>
    <row r="19" spans="1:21" x14ac:dyDescent="0.25">
      <c r="A19" s="24"/>
      <c r="B19" s="32"/>
      <c r="C19" s="33"/>
      <c r="D19" s="33"/>
      <c r="E19" s="33"/>
      <c r="F19" s="33"/>
      <c r="G19" s="33"/>
      <c r="H19" s="33"/>
      <c r="I19" s="33"/>
      <c r="J19" s="34"/>
      <c r="K19" s="32"/>
      <c r="L19" s="33"/>
      <c r="M19" s="33"/>
      <c r="N19" s="33"/>
      <c r="O19" s="33"/>
      <c r="P19" s="33"/>
      <c r="Q19" s="33"/>
      <c r="R19" s="33"/>
      <c r="S19" s="33"/>
      <c r="T19" s="33"/>
      <c r="U19" s="34"/>
    </row>
    <row r="20" spans="1:21" x14ac:dyDescent="0.25">
      <c r="A20" s="22" t="s">
        <v>160</v>
      </c>
      <c r="B20" s="32"/>
      <c r="C20" s="33"/>
      <c r="D20" s="33"/>
      <c r="E20" s="33"/>
      <c r="F20" s="33"/>
      <c r="G20" s="33"/>
      <c r="H20" s="33"/>
      <c r="I20" s="33"/>
      <c r="J20" s="34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4"/>
    </row>
    <row r="21" spans="1:21" x14ac:dyDescent="0.25">
      <c r="A21" s="25" t="s">
        <v>202</v>
      </c>
      <c r="B21" s="14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15">
        <v>0</v>
      </c>
      <c r="K21" s="14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15">
        <v>0</v>
      </c>
    </row>
    <row r="22" spans="1:21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6" t="s">
        <v>206</v>
      </c>
      <c r="I22" s="6" t="s">
        <v>206</v>
      </c>
      <c r="J22" s="15" t="s">
        <v>206</v>
      </c>
      <c r="K22" s="14" t="s">
        <v>206</v>
      </c>
      <c r="L22" s="6" t="s">
        <v>206</v>
      </c>
      <c r="M22" s="6" t="s">
        <v>206</v>
      </c>
      <c r="N22" s="6" t="s">
        <v>206</v>
      </c>
      <c r="O22" s="6" t="s">
        <v>206</v>
      </c>
      <c r="P22" s="6" t="s">
        <v>206</v>
      </c>
      <c r="Q22" s="6" t="s">
        <v>206</v>
      </c>
      <c r="R22" s="6" t="s">
        <v>206</v>
      </c>
      <c r="S22" s="6" t="s">
        <v>206</v>
      </c>
      <c r="T22" s="6" t="s">
        <v>206</v>
      </c>
      <c r="U22" s="15" t="s">
        <v>206</v>
      </c>
    </row>
    <row r="23" spans="1:21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6" t="s">
        <v>206</v>
      </c>
      <c r="I23" s="6" t="s">
        <v>206</v>
      </c>
      <c r="J23" s="15" t="s">
        <v>206</v>
      </c>
      <c r="K23" s="14" t="s">
        <v>206</v>
      </c>
      <c r="L23" s="6" t="s">
        <v>206</v>
      </c>
      <c r="M23" s="6" t="s">
        <v>206</v>
      </c>
      <c r="N23" s="6" t="s">
        <v>206</v>
      </c>
      <c r="O23" s="6" t="s">
        <v>206</v>
      </c>
      <c r="P23" s="6" t="s">
        <v>206</v>
      </c>
      <c r="Q23" s="6" t="s">
        <v>206</v>
      </c>
      <c r="R23" s="6" t="s">
        <v>206</v>
      </c>
      <c r="S23" s="6" t="s">
        <v>206</v>
      </c>
      <c r="T23" s="6" t="s">
        <v>206</v>
      </c>
      <c r="U23" s="15" t="s">
        <v>206</v>
      </c>
    </row>
    <row r="24" spans="1:21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6" t="s">
        <v>206</v>
      </c>
      <c r="I24" s="6" t="s">
        <v>206</v>
      </c>
      <c r="J24" s="15" t="s">
        <v>206</v>
      </c>
      <c r="K24" s="14" t="s">
        <v>206</v>
      </c>
      <c r="L24" s="6" t="s">
        <v>206</v>
      </c>
      <c r="M24" s="6" t="s">
        <v>206</v>
      </c>
      <c r="N24" s="6" t="s">
        <v>206</v>
      </c>
      <c r="O24" s="6" t="s">
        <v>206</v>
      </c>
      <c r="P24" s="6" t="s">
        <v>206</v>
      </c>
      <c r="Q24" s="6" t="s">
        <v>206</v>
      </c>
      <c r="R24" s="6" t="s">
        <v>206</v>
      </c>
      <c r="S24" s="6" t="s">
        <v>206</v>
      </c>
      <c r="T24" s="6" t="s">
        <v>206</v>
      </c>
      <c r="U24" s="15" t="s">
        <v>206</v>
      </c>
    </row>
    <row r="25" spans="1:21" x14ac:dyDescent="0.25">
      <c r="A25" s="22" t="s">
        <v>157</v>
      </c>
      <c r="B25" s="12">
        <f t="shared" ref="B25:J25" si="4">SUM(B21:B24)</f>
        <v>0</v>
      </c>
      <c r="C25" s="5">
        <f t="shared" si="4"/>
        <v>0</v>
      </c>
      <c r="D25" s="5">
        <f t="shared" si="4"/>
        <v>0</v>
      </c>
      <c r="E25" s="5">
        <f t="shared" si="4"/>
        <v>0</v>
      </c>
      <c r="F25" s="5">
        <f t="shared" si="4"/>
        <v>0</v>
      </c>
      <c r="G25" s="5">
        <f t="shared" si="4"/>
        <v>0</v>
      </c>
      <c r="H25" s="5">
        <f t="shared" si="4"/>
        <v>0</v>
      </c>
      <c r="I25" s="5">
        <f t="shared" si="4"/>
        <v>0</v>
      </c>
      <c r="J25" s="13">
        <f t="shared" si="4"/>
        <v>0</v>
      </c>
      <c r="K25" s="12">
        <f t="shared" ref="K25:U25" si="5">SUM(K21:K24)</f>
        <v>0</v>
      </c>
      <c r="L25" s="5">
        <f t="shared" si="5"/>
        <v>0</v>
      </c>
      <c r="M25" s="5">
        <f t="shared" si="5"/>
        <v>0</v>
      </c>
      <c r="N25" s="5">
        <f t="shared" si="5"/>
        <v>0</v>
      </c>
      <c r="O25" s="5">
        <f t="shared" si="5"/>
        <v>0</v>
      </c>
      <c r="P25" s="5">
        <f t="shared" si="5"/>
        <v>0</v>
      </c>
      <c r="Q25" s="5">
        <f t="shared" si="5"/>
        <v>0</v>
      </c>
      <c r="R25" s="5">
        <f t="shared" si="5"/>
        <v>0</v>
      </c>
      <c r="S25" s="5">
        <f t="shared" si="5"/>
        <v>0</v>
      </c>
      <c r="T25" s="5">
        <f t="shared" si="5"/>
        <v>0</v>
      </c>
      <c r="U25" s="13">
        <f t="shared" si="5"/>
        <v>0</v>
      </c>
    </row>
    <row r="26" spans="1:21" x14ac:dyDescent="0.25">
      <c r="A26" s="24"/>
      <c r="B26" s="32"/>
      <c r="C26" s="33"/>
      <c r="D26" s="33"/>
      <c r="E26" s="33"/>
      <c r="F26" s="33"/>
      <c r="G26" s="33"/>
      <c r="H26" s="33"/>
      <c r="I26" s="33"/>
      <c r="J26" s="34"/>
      <c r="K26" s="32"/>
      <c r="L26" s="33"/>
      <c r="M26" s="33"/>
      <c r="N26" s="33"/>
      <c r="O26" s="33"/>
      <c r="P26" s="33"/>
      <c r="Q26" s="33"/>
      <c r="R26" s="33"/>
      <c r="S26" s="33"/>
      <c r="T26" s="33"/>
      <c r="U26" s="34"/>
    </row>
    <row r="27" spans="1:21" x14ac:dyDescent="0.25">
      <c r="A27" s="22" t="s">
        <v>161</v>
      </c>
      <c r="B27" s="32"/>
      <c r="C27" s="33"/>
      <c r="D27" s="33"/>
      <c r="E27" s="33"/>
      <c r="F27" s="33"/>
      <c r="G27" s="33"/>
      <c r="H27" s="33"/>
      <c r="I27" s="33"/>
      <c r="J27" s="34"/>
      <c r="K27" s="32"/>
      <c r="L27" s="33"/>
      <c r="M27" s="33"/>
      <c r="N27" s="33"/>
      <c r="O27" s="33"/>
      <c r="P27" s="33"/>
      <c r="Q27" s="33"/>
      <c r="R27" s="33"/>
      <c r="S27" s="33"/>
      <c r="T27" s="33"/>
      <c r="U27" s="34"/>
    </row>
    <row r="28" spans="1:21" x14ac:dyDescent="0.25">
      <c r="A28" s="25" t="s">
        <v>202</v>
      </c>
      <c r="B28" s="14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15">
        <v>0</v>
      </c>
      <c r="K28" s="14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15">
        <v>0</v>
      </c>
    </row>
    <row r="29" spans="1:21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6" t="s">
        <v>206</v>
      </c>
      <c r="I29" s="6" t="s">
        <v>206</v>
      </c>
      <c r="J29" s="15" t="s">
        <v>206</v>
      </c>
      <c r="K29" s="14" t="s">
        <v>206</v>
      </c>
      <c r="L29" s="6" t="s">
        <v>206</v>
      </c>
      <c r="M29" s="6" t="s">
        <v>206</v>
      </c>
      <c r="N29" s="6" t="s">
        <v>206</v>
      </c>
      <c r="O29" s="6" t="s">
        <v>206</v>
      </c>
      <c r="P29" s="6" t="s">
        <v>206</v>
      </c>
      <c r="Q29" s="6" t="s">
        <v>206</v>
      </c>
      <c r="R29" s="6" t="s">
        <v>206</v>
      </c>
      <c r="S29" s="6" t="s">
        <v>206</v>
      </c>
      <c r="T29" s="6" t="s">
        <v>206</v>
      </c>
      <c r="U29" s="15" t="s">
        <v>206</v>
      </c>
    </row>
    <row r="30" spans="1:21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6" t="s">
        <v>206</v>
      </c>
      <c r="I30" s="6" t="s">
        <v>206</v>
      </c>
      <c r="J30" s="15" t="s">
        <v>206</v>
      </c>
      <c r="K30" s="14" t="s">
        <v>206</v>
      </c>
      <c r="L30" s="6" t="s">
        <v>206</v>
      </c>
      <c r="M30" s="6" t="s">
        <v>206</v>
      </c>
      <c r="N30" s="6" t="s">
        <v>206</v>
      </c>
      <c r="O30" s="6" t="s">
        <v>206</v>
      </c>
      <c r="P30" s="6" t="s">
        <v>206</v>
      </c>
      <c r="Q30" s="6" t="s">
        <v>206</v>
      </c>
      <c r="R30" s="6" t="s">
        <v>206</v>
      </c>
      <c r="S30" s="6" t="s">
        <v>206</v>
      </c>
      <c r="T30" s="6" t="s">
        <v>206</v>
      </c>
      <c r="U30" s="15" t="s">
        <v>206</v>
      </c>
    </row>
    <row r="31" spans="1:21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6" t="s">
        <v>206</v>
      </c>
      <c r="I31" s="6" t="s">
        <v>206</v>
      </c>
      <c r="J31" s="15" t="s">
        <v>206</v>
      </c>
      <c r="K31" s="14" t="s">
        <v>206</v>
      </c>
      <c r="L31" s="6" t="s">
        <v>206</v>
      </c>
      <c r="M31" s="6" t="s">
        <v>206</v>
      </c>
      <c r="N31" s="6" t="s">
        <v>206</v>
      </c>
      <c r="O31" s="6" t="s">
        <v>206</v>
      </c>
      <c r="P31" s="6" t="s">
        <v>206</v>
      </c>
      <c r="Q31" s="6" t="s">
        <v>206</v>
      </c>
      <c r="R31" s="6" t="s">
        <v>206</v>
      </c>
      <c r="S31" s="6" t="s">
        <v>206</v>
      </c>
      <c r="T31" s="6" t="s">
        <v>206</v>
      </c>
      <c r="U31" s="15" t="s">
        <v>206</v>
      </c>
    </row>
    <row r="32" spans="1:21" x14ac:dyDescent="0.25">
      <c r="A32" s="22" t="s">
        <v>157</v>
      </c>
      <c r="B32" s="12">
        <f t="shared" ref="B32:J32" si="6">SUM(B28:B31)</f>
        <v>0</v>
      </c>
      <c r="C32" s="5">
        <f t="shared" si="6"/>
        <v>0</v>
      </c>
      <c r="D32" s="5">
        <f t="shared" si="6"/>
        <v>0</v>
      </c>
      <c r="E32" s="5">
        <f t="shared" si="6"/>
        <v>0</v>
      </c>
      <c r="F32" s="5">
        <f t="shared" si="6"/>
        <v>0</v>
      </c>
      <c r="G32" s="5">
        <f t="shared" si="6"/>
        <v>0</v>
      </c>
      <c r="H32" s="5">
        <f t="shared" si="6"/>
        <v>0</v>
      </c>
      <c r="I32" s="5">
        <f t="shared" si="6"/>
        <v>0</v>
      </c>
      <c r="J32" s="13">
        <f t="shared" si="6"/>
        <v>0</v>
      </c>
      <c r="K32" s="12">
        <f t="shared" ref="K32:U32" si="7">SUM(K28:K31)</f>
        <v>0</v>
      </c>
      <c r="L32" s="5">
        <f t="shared" si="7"/>
        <v>0</v>
      </c>
      <c r="M32" s="5">
        <f t="shared" si="7"/>
        <v>0</v>
      </c>
      <c r="N32" s="5">
        <f t="shared" si="7"/>
        <v>0</v>
      </c>
      <c r="O32" s="5">
        <f t="shared" si="7"/>
        <v>0</v>
      </c>
      <c r="P32" s="5">
        <f t="shared" si="7"/>
        <v>0</v>
      </c>
      <c r="Q32" s="5">
        <f t="shared" si="7"/>
        <v>0</v>
      </c>
      <c r="R32" s="5">
        <f t="shared" si="7"/>
        <v>0</v>
      </c>
      <c r="S32" s="5">
        <f t="shared" si="7"/>
        <v>0</v>
      </c>
      <c r="T32" s="5">
        <f t="shared" si="7"/>
        <v>0</v>
      </c>
      <c r="U32" s="13">
        <f t="shared" si="7"/>
        <v>0</v>
      </c>
    </row>
    <row r="33" spans="1:21" x14ac:dyDescent="0.25">
      <c r="A33" s="22"/>
      <c r="B33" s="12"/>
      <c r="C33" s="5"/>
      <c r="D33" s="5"/>
      <c r="E33" s="5"/>
      <c r="F33" s="5"/>
      <c r="G33" s="5"/>
      <c r="H33" s="5"/>
      <c r="I33" s="5"/>
      <c r="J33" s="13"/>
      <c r="K33" s="12"/>
      <c r="L33" s="5"/>
      <c r="M33" s="5"/>
      <c r="N33" s="5"/>
      <c r="O33" s="5"/>
      <c r="P33" s="5"/>
      <c r="Q33" s="5"/>
      <c r="R33" s="5"/>
      <c r="S33" s="5"/>
      <c r="T33" s="5"/>
      <c r="U33" s="13"/>
    </row>
    <row r="34" spans="1:21" x14ac:dyDescent="0.25">
      <c r="A34" s="22" t="s">
        <v>198</v>
      </c>
      <c r="B34" s="12"/>
      <c r="C34" s="5"/>
      <c r="D34" s="5"/>
      <c r="E34" s="5"/>
      <c r="F34" s="5"/>
      <c r="G34" s="5"/>
      <c r="H34" s="5"/>
      <c r="I34" s="5"/>
      <c r="J34" s="13"/>
      <c r="K34" s="12"/>
      <c r="L34" s="5"/>
      <c r="M34" s="5"/>
      <c r="N34" s="5"/>
      <c r="O34" s="5"/>
      <c r="P34" s="5"/>
      <c r="Q34" s="5"/>
      <c r="R34" s="5"/>
      <c r="S34" s="5"/>
      <c r="T34" s="5"/>
      <c r="U34" s="13"/>
    </row>
    <row r="35" spans="1:21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6" t="s">
        <v>206</v>
      </c>
      <c r="I35" s="6" t="s">
        <v>206</v>
      </c>
      <c r="J35" s="15" t="s">
        <v>206</v>
      </c>
      <c r="K35" s="14" t="s">
        <v>206</v>
      </c>
      <c r="L35" s="6" t="s">
        <v>206</v>
      </c>
      <c r="M35" s="6" t="s">
        <v>206</v>
      </c>
      <c r="N35" s="6" t="s">
        <v>206</v>
      </c>
      <c r="O35" s="6" t="s">
        <v>206</v>
      </c>
      <c r="P35" s="6" t="s">
        <v>206</v>
      </c>
      <c r="Q35" s="6" t="s">
        <v>206</v>
      </c>
      <c r="R35" s="6" t="s">
        <v>206</v>
      </c>
      <c r="S35" s="6" t="s">
        <v>206</v>
      </c>
      <c r="T35" s="6" t="s">
        <v>206</v>
      </c>
      <c r="U35" s="15" t="s">
        <v>206</v>
      </c>
    </row>
    <row r="36" spans="1:21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6" t="s">
        <v>206</v>
      </c>
      <c r="I36" s="6" t="s">
        <v>206</v>
      </c>
      <c r="J36" s="15" t="s">
        <v>206</v>
      </c>
      <c r="K36" s="14" t="s">
        <v>206</v>
      </c>
      <c r="L36" s="6" t="s">
        <v>206</v>
      </c>
      <c r="M36" s="6" t="s">
        <v>206</v>
      </c>
      <c r="N36" s="6" t="s">
        <v>206</v>
      </c>
      <c r="O36" s="6" t="s">
        <v>206</v>
      </c>
      <c r="P36" s="6" t="s">
        <v>206</v>
      </c>
      <c r="Q36" s="6" t="s">
        <v>206</v>
      </c>
      <c r="R36" s="6" t="s">
        <v>206</v>
      </c>
      <c r="S36" s="6" t="s">
        <v>206</v>
      </c>
      <c r="T36" s="6" t="s">
        <v>206</v>
      </c>
      <c r="U36" s="15" t="s">
        <v>206</v>
      </c>
    </row>
    <row r="37" spans="1:21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6" t="s">
        <v>206</v>
      </c>
      <c r="I37" s="6" t="s">
        <v>206</v>
      </c>
      <c r="J37" s="15" t="s">
        <v>206</v>
      </c>
      <c r="K37" s="14" t="s">
        <v>206</v>
      </c>
      <c r="L37" s="6" t="s">
        <v>206</v>
      </c>
      <c r="M37" s="6" t="s">
        <v>206</v>
      </c>
      <c r="N37" s="6" t="s">
        <v>206</v>
      </c>
      <c r="O37" s="6" t="s">
        <v>206</v>
      </c>
      <c r="P37" s="6" t="s">
        <v>206</v>
      </c>
      <c r="Q37" s="6" t="s">
        <v>206</v>
      </c>
      <c r="R37" s="6" t="s">
        <v>206</v>
      </c>
      <c r="S37" s="6" t="s">
        <v>206</v>
      </c>
      <c r="T37" s="6" t="s">
        <v>206</v>
      </c>
      <c r="U37" s="15" t="s">
        <v>206</v>
      </c>
    </row>
    <row r="38" spans="1:21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6" t="s">
        <v>206</v>
      </c>
      <c r="I38" s="6" t="s">
        <v>206</v>
      </c>
      <c r="J38" s="15" t="s">
        <v>206</v>
      </c>
      <c r="K38" s="14" t="s">
        <v>206</v>
      </c>
      <c r="L38" s="6" t="s">
        <v>206</v>
      </c>
      <c r="M38" s="6" t="s">
        <v>206</v>
      </c>
      <c r="N38" s="6" t="s">
        <v>206</v>
      </c>
      <c r="O38" s="6" t="s">
        <v>206</v>
      </c>
      <c r="P38" s="6" t="s">
        <v>206</v>
      </c>
      <c r="Q38" s="6" t="s">
        <v>206</v>
      </c>
      <c r="R38" s="6" t="s">
        <v>206</v>
      </c>
      <c r="S38" s="6" t="s">
        <v>206</v>
      </c>
      <c r="T38" s="6" t="s">
        <v>206</v>
      </c>
      <c r="U38" s="15" t="s">
        <v>206</v>
      </c>
    </row>
    <row r="39" spans="1:21" x14ac:dyDescent="0.25">
      <c r="A39" s="22" t="s">
        <v>157</v>
      </c>
      <c r="B39" s="12"/>
      <c r="C39" s="5"/>
      <c r="D39" s="5"/>
      <c r="E39" s="5"/>
      <c r="F39" s="5"/>
      <c r="G39" s="5"/>
      <c r="H39" s="5"/>
      <c r="I39" s="5"/>
      <c r="J39" s="13"/>
      <c r="K39" s="12"/>
      <c r="L39" s="5"/>
      <c r="M39" s="5"/>
      <c r="N39" s="5"/>
      <c r="O39" s="5"/>
      <c r="P39" s="5"/>
      <c r="Q39" s="5"/>
      <c r="R39" s="5"/>
      <c r="S39" s="5"/>
      <c r="T39" s="5"/>
      <c r="U39" s="13"/>
    </row>
    <row r="40" spans="1:21" x14ac:dyDescent="0.25">
      <c r="A40" s="24"/>
      <c r="B40" s="32"/>
      <c r="C40" s="33"/>
      <c r="D40" s="33"/>
      <c r="E40" s="33"/>
      <c r="F40" s="33"/>
      <c r="G40" s="33"/>
      <c r="H40" s="33"/>
      <c r="I40" s="33"/>
      <c r="J40" s="34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4"/>
    </row>
    <row r="41" spans="1:21" x14ac:dyDescent="0.25">
      <c r="A41" s="22" t="s">
        <v>162</v>
      </c>
      <c r="B41" s="32"/>
      <c r="C41" s="33"/>
      <c r="D41" s="33"/>
      <c r="E41" s="33"/>
      <c r="F41" s="33"/>
      <c r="G41" s="33"/>
      <c r="H41" s="33"/>
      <c r="I41" s="33"/>
      <c r="J41" s="34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4"/>
    </row>
    <row r="42" spans="1:21" x14ac:dyDescent="0.25">
      <c r="A42" s="25" t="s">
        <v>202</v>
      </c>
      <c r="B42" s="14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15">
        <v>0</v>
      </c>
      <c r="K42" s="14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15">
        <v>0</v>
      </c>
    </row>
    <row r="43" spans="1:21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6" t="s">
        <v>206</v>
      </c>
      <c r="I43" s="6" t="s">
        <v>206</v>
      </c>
      <c r="J43" s="15" t="s">
        <v>206</v>
      </c>
      <c r="K43" s="14" t="s">
        <v>206</v>
      </c>
      <c r="L43" s="6" t="s">
        <v>206</v>
      </c>
      <c r="M43" s="6" t="s">
        <v>206</v>
      </c>
      <c r="N43" s="6" t="s">
        <v>206</v>
      </c>
      <c r="O43" s="6" t="s">
        <v>206</v>
      </c>
      <c r="P43" s="6" t="s">
        <v>206</v>
      </c>
      <c r="Q43" s="6" t="s">
        <v>206</v>
      </c>
      <c r="R43" s="6" t="s">
        <v>206</v>
      </c>
      <c r="S43" s="6" t="s">
        <v>206</v>
      </c>
      <c r="T43" s="6" t="s">
        <v>206</v>
      </c>
      <c r="U43" s="15" t="s">
        <v>206</v>
      </c>
    </row>
    <row r="44" spans="1:21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6" t="s">
        <v>206</v>
      </c>
      <c r="I44" s="6" t="s">
        <v>206</v>
      </c>
      <c r="J44" s="15" t="s">
        <v>206</v>
      </c>
      <c r="K44" s="14" t="s">
        <v>206</v>
      </c>
      <c r="L44" s="6" t="s">
        <v>206</v>
      </c>
      <c r="M44" s="6" t="s">
        <v>206</v>
      </c>
      <c r="N44" s="6" t="s">
        <v>206</v>
      </c>
      <c r="O44" s="6" t="s">
        <v>206</v>
      </c>
      <c r="P44" s="6" t="s">
        <v>206</v>
      </c>
      <c r="Q44" s="6" t="s">
        <v>206</v>
      </c>
      <c r="R44" s="6" t="s">
        <v>206</v>
      </c>
      <c r="S44" s="6" t="s">
        <v>206</v>
      </c>
      <c r="T44" s="6" t="s">
        <v>206</v>
      </c>
      <c r="U44" s="15" t="s">
        <v>206</v>
      </c>
    </row>
    <row r="45" spans="1:21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6" t="s">
        <v>206</v>
      </c>
      <c r="I45" s="6" t="s">
        <v>206</v>
      </c>
      <c r="J45" s="15" t="s">
        <v>206</v>
      </c>
      <c r="K45" s="14" t="s">
        <v>206</v>
      </c>
      <c r="L45" s="6" t="s">
        <v>206</v>
      </c>
      <c r="M45" s="6" t="s">
        <v>206</v>
      </c>
      <c r="N45" s="6" t="s">
        <v>206</v>
      </c>
      <c r="O45" s="6" t="s">
        <v>206</v>
      </c>
      <c r="P45" s="6" t="s">
        <v>206</v>
      </c>
      <c r="Q45" s="6" t="s">
        <v>206</v>
      </c>
      <c r="R45" s="6" t="s">
        <v>206</v>
      </c>
      <c r="S45" s="6" t="s">
        <v>206</v>
      </c>
      <c r="T45" s="6" t="s">
        <v>206</v>
      </c>
      <c r="U45" s="15" t="s">
        <v>206</v>
      </c>
    </row>
    <row r="46" spans="1:21" x14ac:dyDescent="0.25">
      <c r="A46" s="22" t="s">
        <v>157</v>
      </c>
      <c r="B46" s="12">
        <f t="shared" ref="B46:J46" si="8">SUM(B42:B45)</f>
        <v>0</v>
      </c>
      <c r="C46" s="5">
        <f t="shared" si="8"/>
        <v>0</v>
      </c>
      <c r="D46" s="5">
        <f t="shared" si="8"/>
        <v>0</v>
      </c>
      <c r="E46" s="5">
        <f t="shared" si="8"/>
        <v>0</v>
      </c>
      <c r="F46" s="5">
        <f t="shared" si="8"/>
        <v>0</v>
      </c>
      <c r="G46" s="5">
        <f t="shared" si="8"/>
        <v>0</v>
      </c>
      <c r="H46" s="5">
        <f t="shared" si="8"/>
        <v>0</v>
      </c>
      <c r="I46" s="5">
        <f t="shared" si="8"/>
        <v>0</v>
      </c>
      <c r="J46" s="13">
        <f t="shared" si="8"/>
        <v>0</v>
      </c>
      <c r="K46" s="12">
        <f t="shared" ref="K46:U46" si="9">SUM(K42:K45)</f>
        <v>0</v>
      </c>
      <c r="L46" s="5">
        <f t="shared" si="9"/>
        <v>0</v>
      </c>
      <c r="M46" s="5">
        <f t="shared" si="9"/>
        <v>0</v>
      </c>
      <c r="N46" s="5">
        <f t="shared" si="9"/>
        <v>0</v>
      </c>
      <c r="O46" s="5">
        <f t="shared" si="9"/>
        <v>0</v>
      </c>
      <c r="P46" s="5">
        <f t="shared" si="9"/>
        <v>0</v>
      </c>
      <c r="Q46" s="5">
        <f t="shared" si="9"/>
        <v>0</v>
      </c>
      <c r="R46" s="5">
        <f t="shared" si="9"/>
        <v>0</v>
      </c>
      <c r="S46" s="5">
        <f t="shared" si="9"/>
        <v>0</v>
      </c>
      <c r="T46" s="5">
        <f t="shared" si="9"/>
        <v>0</v>
      </c>
      <c r="U46" s="13">
        <f t="shared" si="9"/>
        <v>0</v>
      </c>
    </row>
    <row r="47" spans="1:21" x14ac:dyDescent="0.25">
      <c r="A47" s="24"/>
      <c r="B47" s="32"/>
      <c r="C47" s="33"/>
      <c r="D47" s="33"/>
      <c r="E47" s="33"/>
      <c r="F47" s="33"/>
      <c r="G47" s="33"/>
      <c r="H47" s="33"/>
      <c r="I47" s="33"/>
      <c r="J47" s="34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4"/>
    </row>
    <row r="48" spans="1:21" x14ac:dyDescent="0.25">
      <c r="A48" s="22" t="s">
        <v>163</v>
      </c>
      <c r="B48" s="32"/>
      <c r="C48" s="33"/>
      <c r="D48" s="33"/>
      <c r="E48" s="33"/>
      <c r="F48" s="33"/>
      <c r="G48" s="33"/>
      <c r="H48" s="33"/>
      <c r="I48" s="33"/>
      <c r="J48" s="34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4"/>
    </row>
    <row r="49" spans="1:21" x14ac:dyDescent="0.25">
      <c r="A49" s="25" t="s">
        <v>202</v>
      </c>
      <c r="B49" s="14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15">
        <v>0</v>
      </c>
      <c r="K49" s="14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15">
        <v>0</v>
      </c>
    </row>
    <row r="50" spans="1:21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6" t="s">
        <v>206</v>
      </c>
      <c r="I50" s="6" t="s">
        <v>206</v>
      </c>
      <c r="J50" s="15" t="s">
        <v>206</v>
      </c>
      <c r="K50" s="14" t="s">
        <v>206</v>
      </c>
      <c r="L50" s="6" t="s">
        <v>206</v>
      </c>
      <c r="M50" s="6" t="s">
        <v>206</v>
      </c>
      <c r="N50" s="6" t="s">
        <v>206</v>
      </c>
      <c r="O50" s="6" t="s">
        <v>206</v>
      </c>
      <c r="P50" s="6" t="s">
        <v>206</v>
      </c>
      <c r="Q50" s="6" t="s">
        <v>206</v>
      </c>
      <c r="R50" s="6" t="s">
        <v>206</v>
      </c>
      <c r="S50" s="6" t="s">
        <v>206</v>
      </c>
      <c r="T50" s="6" t="s">
        <v>206</v>
      </c>
      <c r="U50" s="15" t="s">
        <v>206</v>
      </c>
    </row>
    <row r="51" spans="1:21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6" t="s">
        <v>206</v>
      </c>
      <c r="I51" s="6" t="s">
        <v>206</v>
      </c>
      <c r="J51" s="15" t="s">
        <v>206</v>
      </c>
      <c r="K51" s="14" t="s">
        <v>206</v>
      </c>
      <c r="L51" s="6" t="s">
        <v>206</v>
      </c>
      <c r="M51" s="6" t="s">
        <v>206</v>
      </c>
      <c r="N51" s="6" t="s">
        <v>206</v>
      </c>
      <c r="O51" s="6" t="s">
        <v>206</v>
      </c>
      <c r="P51" s="6" t="s">
        <v>206</v>
      </c>
      <c r="Q51" s="6" t="s">
        <v>206</v>
      </c>
      <c r="R51" s="6" t="s">
        <v>206</v>
      </c>
      <c r="S51" s="6" t="s">
        <v>206</v>
      </c>
      <c r="T51" s="6" t="s">
        <v>206</v>
      </c>
      <c r="U51" s="15" t="s">
        <v>206</v>
      </c>
    </row>
    <row r="52" spans="1:21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6" t="s">
        <v>206</v>
      </c>
      <c r="I52" s="6" t="s">
        <v>206</v>
      </c>
      <c r="J52" s="15" t="s">
        <v>206</v>
      </c>
      <c r="K52" s="14" t="s">
        <v>206</v>
      </c>
      <c r="L52" s="6" t="s">
        <v>206</v>
      </c>
      <c r="M52" s="6" t="s">
        <v>206</v>
      </c>
      <c r="N52" s="6" t="s">
        <v>206</v>
      </c>
      <c r="O52" s="6" t="s">
        <v>206</v>
      </c>
      <c r="P52" s="6" t="s">
        <v>206</v>
      </c>
      <c r="Q52" s="6" t="s">
        <v>206</v>
      </c>
      <c r="R52" s="6" t="s">
        <v>206</v>
      </c>
      <c r="S52" s="6" t="s">
        <v>206</v>
      </c>
      <c r="T52" s="6" t="s">
        <v>206</v>
      </c>
      <c r="U52" s="15" t="s">
        <v>206</v>
      </c>
    </row>
    <row r="53" spans="1:21" x14ac:dyDescent="0.25">
      <c r="A53" s="22" t="s">
        <v>157</v>
      </c>
      <c r="B53" s="12">
        <f t="shared" ref="B53:J53" si="10">SUM(B49:B52)</f>
        <v>0</v>
      </c>
      <c r="C53" s="5">
        <f t="shared" si="10"/>
        <v>0</v>
      </c>
      <c r="D53" s="5">
        <f t="shared" si="10"/>
        <v>0</v>
      </c>
      <c r="E53" s="5">
        <f t="shared" si="10"/>
        <v>0</v>
      </c>
      <c r="F53" s="5">
        <f t="shared" si="10"/>
        <v>0</v>
      </c>
      <c r="G53" s="5">
        <f t="shared" si="10"/>
        <v>0</v>
      </c>
      <c r="H53" s="5">
        <f t="shared" si="10"/>
        <v>0</v>
      </c>
      <c r="I53" s="5">
        <f t="shared" si="10"/>
        <v>0</v>
      </c>
      <c r="J53" s="13">
        <f t="shared" si="10"/>
        <v>0</v>
      </c>
      <c r="K53" s="12">
        <f t="shared" ref="K53:U53" si="11">SUM(K49:K52)</f>
        <v>0</v>
      </c>
      <c r="L53" s="5">
        <f t="shared" si="11"/>
        <v>0</v>
      </c>
      <c r="M53" s="5">
        <f t="shared" si="11"/>
        <v>0</v>
      </c>
      <c r="N53" s="5">
        <f t="shared" si="11"/>
        <v>0</v>
      </c>
      <c r="O53" s="5">
        <f t="shared" si="11"/>
        <v>0</v>
      </c>
      <c r="P53" s="5">
        <f t="shared" si="11"/>
        <v>0</v>
      </c>
      <c r="Q53" s="5">
        <f t="shared" si="11"/>
        <v>0</v>
      </c>
      <c r="R53" s="5">
        <f t="shared" si="11"/>
        <v>0</v>
      </c>
      <c r="S53" s="5">
        <f t="shared" si="11"/>
        <v>0</v>
      </c>
      <c r="T53" s="5">
        <f t="shared" si="11"/>
        <v>0</v>
      </c>
      <c r="U53" s="13">
        <f t="shared" si="11"/>
        <v>0</v>
      </c>
    </row>
    <row r="54" spans="1:21" x14ac:dyDescent="0.25">
      <c r="A54" s="24"/>
      <c r="B54" s="32"/>
      <c r="C54" s="33"/>
      <c r="D54" s="33"/>
      <c r="E54" s="33"/>
      <c r="F54" s="33"/>
      <c r="G54" s="33"/>
      <c r="H54" s="33"/>
      <c r="I54" s="33"/>
      <c r="J54" s="34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4"/>
    </row>
    <row r="55" spans="1:21" x14ac:dyDescent="0.25">
      <c r="A55" s="22" t="s">
        <v>164</v>
      </c>
      <c r="B55" s="32"/>
      <c r="C55" s="33"/>
      <c r="D55" s="33"/>
      <c r="E55" s="33"/>
      <c r="F55" s="33"/>
      <c r="G55" s="33"/>
      <c r="H55" s="33"/>
      <c r="I55" s="33"/>
      <c r="J55" s="34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4"/>
    </row>
    <row r="56" spans="1:21" x14ac:dyDescent="0.25">
      <c r="A56" s="25" t="s">
        <v>202</v>
      </c>
      <c r="B56" s="14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15">
        <v>0</v>
      </c>
      <c r="K56" s="14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15">
        <v>0</v>
      </c>
    </row>
    <row r="57" spans="1:21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6" t="s">
        <v>206</v>
      </c>
      <c r="I57" s="6" t="s">
        <v>206</v>
      </c>
      <c r="J57" s="15" t="s">
        <v>206</v>
      </c>
      <c r="K57" s="14" t="s">
        <v>206</v>
      </c>
      <c r="L57" s="6" t="s">
        <v>206</v>
      </c>
      <c r="M57" s="6" t="s">
        <v>206</v>
      </c>
      <c r="N57" s="6" t="s">
        <v>206</v>
      </c>
      <c r="O57" s="6" t="s">
        <v>206</v>
      </c>
      <c r="P57" s="6" t="s">
        <v>206</v>
      </c>
      <c r="Q57" s="6" t="s">
        <v>206</v>
      </c>
      <c r="R57" s="6" t="s">
        <v>206</v>
      </c>
      <c r="S57" s="6" t="s">
        <v>206</v>
      </c>
      <c r="T57" s="6" t="s">
        <v>206</v>
      </c>
      <c r="U57" s="15" t="s">
        <v>206</v>
      </c>
    </row>
    <row r="58" spans="1:21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6" t="s">
        <v>206</v>
      </c>
      <c r="I58" s="6" t="s">
        <v>206</v>
      </c>
      <c r="J58" s="15" t="s">
        <v>206</v>
      </c>
      <c r="K58" s="14" t="s">
        <v>206</v>
      </c>
      <c r="L58" s="6" t="s">
        <v>206</v>
      </c>
      <c r="M58" s="6" t="s">
        <v>206</v>
      </c>
      <c r="N58" s="6" t="s">
        <v>206</v>
      </c>
      <c r="O58" s="6" t="s">
        <v>206</v>
      </c>
      <c r="P58" s="6" t="s">
        <v>206</v>
      </c>
      <c r="Q58" s="6" t="s">
        <v>206</v>
      </c>
      <c r="R58" s="6" t="s">
        <v>206</v>
      </c>
      <c r="S58" s="6" t="s">
        <v>206</v>
      </c>
      <c r="T58" s="6" t="s">
        <v>206</v>
      </c>
      <c r="U58" s="15" t="s">
        <v>206</v>
      </c>
    </row>
    <row r="59" spans="1:21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6" t="s">
        <v>206</v>
      </c>
      <c r="I59" s="6" t="s">
        <v>206</v>
      </c>
      <c r="J59" s="15" t="s">
        <v>206</v>
      </c>
      <c r="K59" s="14" t="s">
        <v>206</v>
      </c>
      <c r="L59" s="6" t="s">
        <v>206</v>
      </c>
      <c r="M59" s="6" t="s">
        <v>206</v>
      </c>
      <c r="N59" s="6" t="s">
        <v>206</v>
      </c>
      <c r="O59" s="6" t="s">
        <v>206</v>
      </c>
      <c r="P59" s="6" t="s">
        <v>206</v>
      </c>
      <c r="Q59" s="6" t="s">
        <v>206</v>
      </c>
      <c r="R59" s="6" t="s">
        <v>206</v>
      </c>
      <c r="S59" s="6" t="s">
        <v>206</v>
      </c>
      <c r="T59" s="6" t="s">
        <v>206</v>
      </c>
      <c r="U59" s="15" t="s">
        <v>206</v>
      </c>
    </row>
    <row r="60" spans="1:21" x14ac:dyDescent="0.25">
      <c r="A60" s="22" t="s">
        <v>157</v>
      </c>
      <c r="B60" s="12">
        <f t="shared" ref="B60:J60" si="12">SUM(B56:B59)</f>
        <v>0</v>
      </c>
      <c r="C60" s="5">
        <f t="shared" si="12"/>
        <v>0</v>
      </c>
      <c r="D60" s="5">
        <f t="shared" si="12"/>
        <v>0</v>
      </c>
      <c r="E60" s="5">
        <f t="shared" si="12"/>
        <v>0</v>
      </c>
      <c r="F60" s="5">
        <f t="shared" si="12"/>
        <v>0</v>
      </c>
      <c r="G60" s="5">
        <f t="shared" si="12"/>
        <v>0</v>
      </c>
      <c r="H60" s="5">
        <f t="shared" si="12"/>
        <v>0</v>
      </c>
      <c r="I60" s="5">
        <f t="shared" si="12"/>
        <v>0</v>
      </c>
      <c r="J60" s="13">
        <f t="shared" si="12"/>
        <v>0</v>
      </c>
      <c r="K60" s="12">
        <f t="shared" ref="K60:U60" si="13">SUM(K56:K59)</f>
        <v>0</v>
      </c>
      <c r="L60" s="5">
        <f t="shared" si="13"/>
        <v>0</v>
      </c>
      <c r="M60" s="5">
        <f t="shared" si="13"/>
        <v>0</v>
      </c>
      <c r="N60" s="5">
        <f t="shared" si="13"/>
        <v>0</v>
      </c>
      <c r="O60" s="5">
        <f t="shared" si="13"/>
        <v>0</v>
      </c>
      <c r="P60" s="5">
        <f t="shared" si="13"/>
        <v>0</v>
      </c>
      <c r="Q60" s="5">
        <f t="shared" si="13"/>
        <v>0</v>
      </c>
      <c r="R60" s="5">
        <f t="shared" si="13"/>
        <v>0</v>
      </c>
      <c r="S60" s="5">
        <f t="shared" si="13"/>
        <v>0</v>
      </c>
      <c r="T60" s="5">
        <f t="shared" si="13"/>
        <v>0</v>
      </c>
      <c r="U60" s="13">
        <f t="shared" si="13"/>
        <v>0</v>
      </c>
    </row>
    <row r="61" spans="1:21" x14ac:dyDescent="0.25">
      <c r="A61" s="24"/>
      <c r="B61" s="32"/>
      <c r="C61" s="33"/>
      <c r="D61" s="33"/>
      <c r="E61" s="33"/>
      <c r="F61" s="33"/>
      <c r="G61" s="33"/>
      <c r="H61" s="33"/>
      <c r="I61" s="33"/>
      <c r="J61" s="34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4"/>
    </row>
    <row r="62" spans="1:21" x14ac:dyDescent="0.25">
      <c r="A62" s="22" t="s">
        <v>165</v>
      </c>
      <c r="B62" s="32"/>
      <c r="C62" s="33"/>
      <c r="D62" s="33"/>
      <c r="E62" s="33"/>
      <c r="F62" s="33"/>
      <c r="G62" s="33"/>
      <c r="H62" s="33"/>
      <c r="I62" s="33"/>
      <c r="J62" s="34"/>
      <c r="K62" s="32"/>
      <c r="L62" s="33"/>
      <c r="M62" s="33"/>
      <c r="N62" s="33"/>
      <c r="O62" s="33"/>
      <c r="P62" s="33"/>
      <c r="Q62" s="33"/>
      <c r="R62" s="33"/>
      <c r="S62" s="33"/>
      <c r="T62" s="33"/>
      <c r="U62" s="34"/>
    </row>
    <row r="63" spans="1:21" x14ac:dyDescent="0.25">
      <c r="A63" s="25" t="s">
        <v>202</v>
      </c>
      <c r="B63" s="14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15">
        <v>0</v>
      </c>
      <c r="K63" s="14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15">
        <v>0</v>
      </c>
    </row>
    <row r="64" spans="1:21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6" t="s">
        <v>206</v>
      </c>
      <c r="I64" s="6" t="s">
        <v>206</v>
      </c>
      <c r="J64" s="15" t="s">
        <v>206</v>
      </c>
      <c r="K64" s="14" t="s">
        <v>206</v>
      </c>
      <c r="L64" s="6" t="s">
        <v>206</v>
      </c>
      <c r="M64" s="6" t="s">
        <v>206</v>
      </c>
      <c r="N64" s="6" t="s">
        <v>206</v>
      </c>
      <c r="O64" s="6" t="s">
        <v>206</v>
      </c>
      <c r="P64" s="6" t="s">
        <v>206</v>
      </c>
      <c r="Q64" s="6" t="s">
        <v>206</v>
      </c>
      <c r="R64" s="6" t="s">
        <v>206</v>
      </c>
      <c r="S64" s="6" t="s">
        <v>206</v>
      </c>
      <c r="T64" s="6" t="s">
        <v>206</v>
      </c>
      <c r="U64" s="15" t="s">
        <v>206</v>
      </c>
    </row>
    <row r="65" spans="1:21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6" t="s">
        <v>206</v>
      </c>
      <c r="I65" s="6" t="s">
        <v>206</v>
      </c>
      <c r="J65" s="15" t="s">
        <v>206</v>
      </c>
      <c r="K65" s="14" t="s">
        <v>206</v>
      </c>
      <c r="L65" s="6" t="s">
        <v>206</v>
      </c>
      <c r="M65" s="6" t="s">
        <v>206</v>
      </c>
      <c r="N65" s="6" t="s">
        <v>206</v>
      </c>
      <c r="O65" s="6" t="s">
        <v>206</v>
      </c>
      <c r="P65" s="6" t="s">
        <v>206</v>
      </c>
      <c r="Q65" s="6" t="s">
        <v>206</v>
      </c>
      <c r="R65" s="6" t="s">
        <v>206</v>
      </c>
      <c r="S65" s="6" t="s">
        <v>206</v>
      </c>
      <c r="T65" s="6" t="s">
        <v>206</v>
      </c>
      <c r="U65" s="15" t="s">
        <v>206</v>
      </c>
    </row>
    <row r="66" spans="1:21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6" t="s">
        <v>206</v>
      </c>
      <c r="I66" s="6" t="s">
        <v>206</v>
      </c>
      <c r="J66" s="15" t="s">
        <v>206</v>
      </c>
      <c r="K66" s="14" t="s">
        <v>206</v>
      </c>
      <c r="L66" s="6" t="s">
        <v>206</v>
      </c>
      <c r="M66" s="6" t="s">
        <v>206</v>
      </c>
      <c r="N66" s="6" t="s">
        <v>206</v>
      </c>
      <c r="O66" s="6" t="s">
        <v>206</v>
      </c>
      <c r="P66" s="6" t="s">
        <v>206</v>
      </c>
      <c r="Q66" s="6" t="s">
        <v>206</v>
      </c>
      <c r="R66" s="6" t="s">
        <v>206</v>
      </c>
      <c r="S66" s="6" t="s">
        <v>206</v>
      </c>
      <c r="T66" s="6" t="s">
        <v>206</v>
      </c>
      <c r="U66" s="15" t="s">
        <v>206</v>
      </c>
    </row>
    <row r="67" spans="1:21" x14ac:dyDescent="0.25">
      <c r="A67" s="22" t="s">
        <v>157</v>
      </c>
      <c r="B67" s="12">
        <f t="shared" ref="B67:J67" si="14">SUM(B63:B66)</f>
        <v>0</v>
      </c>
      <c r="C67" s="5">
        <f t="shared" si="14"/>
        <v>0</v>
      </c>
      <c r="D67" s="5">
        <f t="shared" si="14"/>
        <v>0</v>
      </c>
      <c r="E67" s="5">
        <f t="shared" si="14"/>
        <v>0</v>
      </c>
      <c r="F67" s="5">
        <f t="shared" si="14"/>
        <v>0</v>
      </c>
      <c r="G67" s="5">
        <f t="shared" si="14"/>
        <v>0</v>
      </c>
      <c r="H67" s="5">
        <f t="shared" si="14"/>
        <v>0</v>
      </c>
      <c r="I67" s="5">
        <f t="shared" si="14"/>
        <v>0</v>
      </c>
      <c r="J67" s="13">
        <f t="shared" si="14"/>
        <v>0</v>
      </c>
      <c r="K67" s="12">
        <f t="shared" ref="K67:U67" si="15">SUM(K63:K66)</f>
        <v>0</v>
      </c>
      <c r="L67" s="5">
        <f t="shared" si="15"/>
        <v>0</v>
      </c>
      <c r="M67" s="5">
        <f t="shared" si="15"/>
        <v>0</v>
      </c>
      <c r="N67" s="5">
        <f t="shared" si="15"/>
        <v>0</v>
      </c>
      <c r="O67" s="5">
        <f t="shared" si="15"/>
        <v>0</v>
      </c>
      <c r="P67" s="5">
        <f t="shared" si="15"/>
        <v>0</v>
      </c>
      <c r="Q67" s="5">
        <f t="shared" si="15"/>
        <v>0</v>
      </c>
      <c r="R67" s="5">
        <f t="shared" si="15"/>
        <v>0</v>
      </c>
      <c r="S67" s="5">
        <f t="shared" si="15"/>
        <v>0</v>
      </c>
      <c r="T67" s="5">
        <f t="shared" si="15"/>
        <v>0</v>
      </c>
      <c r="U67" s="13">
        <f t="shared" si="15"/>
        <v>0</v>
      </c>
    </row>
    <row r="68" spans="1:21" x14ac:dyDescent="0.25">
      <c r="A68" s="24"/>
      <c r="B68" s="32"/>
      <c r="C68" s="33"/>
      <c r="D68" s="33"/>
      <c r="E68" s="33"/>
      <c r="F68" s="33"/>
      <c r="G68" s="33"/>
      <c r="H68" s="33"/>
      <c r="I68" s="33"/>
      <c r="J68" s="34"/>
      <c r="K68" s="32"/>
      <c r="L68" s="33"/>
      <c r="M68" s="33"/>
      <c r="N68" s="33"/>
      <c r="O68" s="33"/>
      <c r="P68" s="33"/>
      <c r="Q68" s="33"/>
      <c r="R68" s="33"/>
      <c r="S68" s="33"/>
      <c r="T68" s="33"/>
      <c r="U68" s="34"/>
    </row>
    <row r="69" spans="1:21" x14ac:dyDescent="0.25">
      <c r="A69" s="22" t="s">
        <v>166</v>
      </c>
      <c r="B69" s="32"/>
      <c r="C69" s="33"/>
      <c r="D69" s="33"/>
      <c r="E69" s="33"/>
      <c r="F69" s="33"/>
      <c r="G69" s="33"/>
      <c r="H69" s="33"/>
      <c r="I69" s="33"/>
      <c r="J69" s="34"/>
      <c r="K69" s="32"/>
      <c r="L69" s="33"/>
      <c r="M69" s="33"/>
      <c r="N69" s="33"/>
      <c r="O69" s="33"/>
      <c r="P69" s="33"/>
      <c r="Q69" s="33"/>
      <c r="R69" s="33"/>
      <c r="S69" s="33"/>
      <c r="T69" s="33"/>
      <c r="U69" s="34"/>
    </row>
    <row r="70" spans="1:21" x14ac:dyDescent="0.25">
      <c r="A70" s="25" t="s">
        <v>202</v>
      </c>
      <c r="B70" s="14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15">
        <v>0</v>
      </c>
      <c r="K70" s="14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15">
        <v>0</v>
      </c>
    </row>
    <row r="71" spans="1:21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6" t="s">
        <v>206</v>
      </c>
      <c r="I71" s="6" t="s">
        <v>206</v>
      </c>
      <c r="J71" s="15" t="s">
        <v>206</v>
      </c>
      <c r="K71" s="14" t="s">
        <v>206</v>
      </c>
      <c r="L71" s="6" t="s">
        <v>206</v>
      </c>
      <c r="M71" s="6" t="s">
        <v>206</v>
      </c>
      <c r="N71" s="6" t="s">
        <v>206</v>
      </c>
      <c r="O71" s="6" t="s">
        <v>206</v>
      </c>
      <c r="P71" s="6" t="s">
        <v>206</v>
      </c>
      <c r="Q71" s="6" t="s">
        <v>206</v>
      </c>
      <c r="R71" s="6" t="s">
        <v>206</v>
      </c>
      <c r="S71" s="6" t="s">
        <v>206</v>
      </c>
      <c r="T71" s="6" t="s">
        <v>206</v>
      </c>
      <c r="U71" s="15" t="s">
        <v>206</v>
      </c>
    </row>
    <row r="72" spans="1:21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6" t="s">
        <v>206</v>
      </c>
      <c r="I72" s="6" t="s">
        <v>206</v>
      </c>
      <c r="J72" s="15" t="s">
        <v>206</v>
      </c>
      <c r="K72" s="14" t="s">
        <v>206</v>
      </c>
      <c r="L72" s="6" t="s">
        <v>206</v>
      </c>
      <c r="M72" s="6" t="s">
        <v>206</v>
      </c>
      <c r="N72" s="6" t="s">
        <v>206</v>
      </c>
      <c r="O72" s="6" t="s">
        <v>206</v>
      </c>
      <c r="P72" s="6" t="s">
        <v>206</v>
      </c>
      <c r="Q72" s="6" t="s">
        <v>206</v>
      </c>
      <c r="R72" s="6" t="s">
        <v>206</v>
      </c>
      <c r="S72" s="6" t="s">
        <v>206</v>
      </c>
      <c r="T72" s="6" t="s">
        <v>206</v>
      </c>
      <c r="U72" s="15" t="s">
        <v>206</v>
      </c>
    </row>
    <row r="73" spans="1:21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6" t="s">
        <v>206</v>
      </c>
      <c r="I73" s="6" t="s">
        <v>206</v>
      </c>
      <c r="J73" s="15" t="s">
        <v>206</v>
      </c>
      <c r="K73" s="14" t="s">
        <v>206</v>
      </c>
      <c r="L73" s="6" t="s">
        <v>206</v>
      </c>
      <c r="M73" s="6" t="s">
        <v>206</v>
      </c>
      <c r="N73" s="6" t="s">
        <v>206</v>
      </c>
      <c r="O73" s="6" t="s">
        <v>206</v>
      </c>
      <c r="P73" s="6" t="s">
        <v>206</v>
      </c>
      <c r="Q73" s="6" t="s">
        <v>206</v>
      </c>
      <c r="R73" s="6" t="s">
        <v>206</v>
      </c>
      <c r="S73" s="6" t="s">
        <v>206</v>
      </c>
      <c r="T73" s="6" t="s">
        <v>206</v>
      </c>
      <c r="U73" s="15" t="s">
        <v>206</v>
      </c>
    </row>
    <row r="74" spans="1:21" x14ac:dyDescent="0.25">
      <c r="A74" s="22" t="s">
        <v>157</v>
      </c>
      <c r="B74" s="12">
        <f t="shared" ref="B74:J74" si="16">SUM(B70:B73)</f>
        <v>0</v>
      </c>
      <c r="C74" s="5">
        <f t="shared" si="16"/>
        <v>0</v>
      </c>
      <c r="D74" s="5">
        <f t="shared" si="16"/>
        <v>0</v>
      </c>
      <c r="E74" s="5">
        <f t="shared" si="16"/>
        <v>0</v>
      </c>
      <c r="F74" s="5">
        <f t="shared" si="16"/>
        <v>0</v>
      </c>
      <c r="G74" s="5">
        <f t="shared" si="16"/>
        <v>0</v>
      </c>
      <c r="H74" s="5">
        <f t="shared" si="16"/>
        <v>0</v>
      </c>
      <c r="I74" s="5">
        <f t="shared" si="16"/>
        <v>0</v>
      </c>
      <c r="J74" s="13">
        <f t="shared" si="16"/>
        <v>0</v>
      </c>
      <c r="K74" s="12">
        <f t="shared" ref="K74:U74" si="17">SUM(K70:K73)</f>
        <v>0</v>
      </c>
      <c r="L74" s="5">
        <f t="shared" si="17"/>
        <v>0</v>
      </c>
      <c r="M74" s="5">
        <f t="shared" si="17"/>
        <v>0</v>
      </c>
      <c r="N74" s="5">
        <f t="shared" si="17"/>
        <v>0</v>
      </c>
      <c r="O74" s="5">
        <f t="shared" si="17"/>
        <v>0</v>
      </c>
      <c r="P74" s="5">
        <f t="shared" si="17"/>
        <v>0</v>
      </c>
      <c r="Q74" s="5">
        <f t="shared" si="17"/>
        <v>0</v>
      </c>
      <c r="R74" s="5">
        <f t="shared" si="17"/>
        <v>0</v>
      </c>
      <c r="S74" s="5">
        <f t="shared" si="17"/>
        <v>0</v>
      </c>
      <c r="T74" s="5">
        <f t="shared" si="17"/>
        <v>0</v>
      </c>
      <c r="U74" s="13">
        <f t="shared" si="17"/>
        <v>0</v>
      </c>
    </row>
    <row r="75" spans="1:21" x14ac:dyDescent="0.25">
      <c r="A75" s="24"/>
      <c r="B75" s="32"/>
      <c r="C75" s="33"/>
      <c r="D75" s="33"/>
      <c r="E75" s="33"/>
      <c r="F75" s="33"/>
      <c r="G75" s="33"/>
      <c r="H75" s="33"/>
      <c r="I75" s="33"/>
      <c r="J75" s="34"/>
      <c r="K75" s="32"/>
      <c r="L75" s="33"/>
      <c r="M75" s="33"/>
      <c r="N75" s="33"/>
      <c r="O75" s="33"/>
      <c r="P75" s="33"/>
      <c r="Q75" s="33"/>
      <c r="R75" s="33"/>
      <c r="S75" s="33"/>
      <c r="T75" s="33"/>
      <c r="U75" s="34"/>
    </row>
    <row r="76" spans="1:21" x14ac:dyDescent="0.25">
      <c r="A76" s="22" t="s">
        <v>167</v>
      </c>
      <c r="B76" s="32"/>
      <c r="C76" s="33"/>
      <c r="D76" s="33"/>
      <c r="E76" s="33"/>
      <c r="F76" s="33"/>
      <c r="G76" s="33"/>
      <c r="H76" s="33"/>
      <c r="I76" s="33"/>
      <c r="J76" s="34"/>
      <c r="K76" s="32"/>
      <c r="L76" s="33"/>
      <c r="M76" s="33"/>
      <c r="N76" s="33"/>
      <c r="O76" s="33"/>
      <c r="P76" s="33"/>
      <c r="Q76" s="33"/>
      <c r="R76" s="33"/>
      <c r="S76" s="33"/>
      <c r="T76" s="33"/>
      <c r="U76" s="34"/>
    </row>
    <row r="77" spans="1:21" x14ac:dyDescent="0.25">
      <c r="A77" s="25" t="s">
        <v>202</v>
      </c>
      <c r="B77" s="14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15">
        <v>0</v>
      </c>
      <c r="K77" s="14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15">
        <v>0</v>
      </c>
    </row>
    <row r="78" spans="1:21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6" t="s">
        <v>206</v>
      </c>
      <c r="I78" s="6" t="s">
        <v>206</v>
      </c>
      <c r="J78" s="15" t="s">
        <v>206</v>
      </c>
      <c r="K78" s="14" t="s">
        <v>206</v>
      </c>
      <c r="L78" s="6" t="s">
        <v>206</v>
      </c>
      <c r="M78" s="6" t="s">
        <v>206</v>
      </c>
      <c r="N78" s="6" t="s">
        <v>206</v>
      </c>
      <c r="O78" s="6" t="s">
        <v>206</v>
      </c>
      <c r="P78" s="6" t="s">
        <v>206</v>
      </c>
      <c r="Q78" s="6" t="s">
        <v>206</v>
      </c>
      <c r="R78" s="6" t="s">
        <v>206</v>
      </c>
      <c r="S78" s="6" t="s">
        <v>206</v>
      </c>
      <c r="T78" s="6" t="s">
        <v>206</v>
      </c>
      <c r="U78" s="15" t="s">
        <v>206</v>
      </c>
    </row>
    <row r="79" spans="1:21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6" t="s">
        <v>206</v>
      </c>
      <c r="I79" s="6" t="s">
        <v>206</v>
      </c>
      <c r="J79" s="15" t="s">
        <v>206</v>
      </c>
      <c r="K79" s="14" t="s">
        <v>206</v>
      </c>
      <c r="L79" s="6" t="s">
        <v>206</v>
      </c>
      <c r="M79" s="6" t="s">
        <v>206</v>
      </c>
      <c r="N79" s="6" t="s">
        <v>206</v>
      </c>
      <c r="O79" s="6" t="s">
        <v>206</v>
      </c>
      <c r="P79" s="6" t="s">
        <v>206</v>
      </c>
      <c r="Q79" s="6" t="s">
        <v>206</v>
      </c>
      <c r="R79" s="6" t="s">
        <v>206</v>
      </c>
      <c r="S79" s="6" t="s">
        <v>206</v>
      </c>
      <c r="T79" s="6" t="s">
        <v>206</v>
      </c>
      <c r="U79" s="15" t="s">
        <v>206</v>
      </c>
    </row>
    <row r="80" spans="1:21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6" t="s">
        <v>206</v>
      </c>
      <c r="I80" s="6" t="s">
        <v>206</v>
      </c>
      <c r="J80" s="15" t="s">
        <v>206</v>
      </c>
      <c r="K80" s="14" t="s">
        <v>206</v>
      </c>
      <c r="L80" s="6" t="s">
        <v>206</v>
      </c>
      <c r="M80" s="6" t="s">
        <v>206</v>
      </c>
      <c r="N80" s="6" t="s">
        <v>206</v>
      </c>
      <c r="O80" s="6" t="s">
        <v>206</v>
      </c>
      <c r="P80" s="6" t="s">
        <v>206</v>
      </c>
      <c r="Q80" s="6" t="s">
        <v>206</v>
      </c>
      <c r="R80" s="6" t="s">
        <v>206</v>
      </c>
      <c r="S80" s="6" t="s">
        <v>206</v>
      </c>
      <c r="T80" s="6" t="s">
        <v>206</v>
      </c>
      <c r="U80" s="15" t="s">
        <v>206</v>
      </c>
    </row>
    <row r="81" spans="1:21" x14ac:dyDescent="0.25">
      <c r="A81" s="22" t="s">
        <v>157</v>
      </c>
      <c r="B81" s="12">
        <f t="shared" ref="B81:J81" si="18">SUM(B77:B80)</f>
        <v>0</v>
      </c>
      <c r="C81" s="5">
        <f t="shared" si="18"/>
        <v>0</v>
      </c>
      <c r="D81" s="5">
        <f t="shared" si="18"/>
        <v>0</v>
      </c>
      <c r="E81" s="5">
        <f t="shared" si="18"/>
        <v>0</v>
      </c>
      <c r="F81" s="5">
        <f t="shared" si="18"/>
        <v>0</v>
      </c>
      <c r="G81" s="5">
        <f t="shared" si="18"/>
        <v>0</v>
      </c>
      <c r="H81" s="5">
        <f t="shared" si="18"/>
        <v>0</v>
      </c>
      <c r="I81" s="5">
        <f t="shared" si="18"/>
        <v>0</v>
      </c>
      <c r="J81" s="13">
        <f t="shared" si="18"/>
        <v>0</v>
      </c>
      <c r="K81" s="12">
        <f t="shared" ref="K81:U81" si="19">SUM(K77:K80)</f>
        <v>0</v>
      </c>
      <c r="L81" s="5">
        <f t="shared" si="19"/>
        <v>0</v>
      </c>
      <c r="M81" s="5">
        <f t="shared" si="19"/>
        <v>0</v>
      </c>
      <c r="N81" s="5">
        <f t="shared" si="19"/>
        <v>0</v>
      </c>
      <c r="O81" s="5">
        <f t="shared" si="19"/>
        <v>0</v>
      </c>
      <c r="P81" s="5">
        <f t="shared" si="19"/>
        <v>0</v>
      </c>
      <c r="Q81" s="5">
        <f t="shared" si="19"/>
        <v>0</v>
      </c>
      <c r="R81" s="5">
        <f t="shared" si="19"/>
        <v>0</v>
      </c>
      <c r="S81" s="5">
        <f t="shared" si="19"/>
        <v>0</v>
      </c>
      <c r="T81" s="5">
        <f t="shared" si="19"/>
        <v>0</v>
      </c>
      <c r="U81" s="13">
        <f t="shared" si="19"/>
        <v>0</v>
      </c>
    </row>
    <row r="82" spans="1:21" x14ac:dyDescent="0.25">
      <c r="A82" s="24"/>
      <c r="B82" s="32"/>
      <c r="C82" s="33"/>
      <c r="D82" s="33"/>
      <c r="E82" s="33"/>
      <c r="F82" s="33"/>
      <c r="G82" s="33"/>
      <c r="H82" s="33"/>
      <c r="I82" s="33"/>
      <c r="J82" s="34"/>
      <c r="K82" s="32"/>
      <c r="L82" s="33"/>
      <c r="M82" s="33"/>
      <c r="N82" s="33"/>
      <c r="O82" s="33"/>
      <c r="P82" s="33"/>
      <c r="Q82" s="33"/>
      <c r="R82" s="33"/>
      <c r="S82" s="33"/>
      <c r="T82" s="33"/>
      <c r="U82" s="34"/>
    </row>
    <row r="83" spans="1:21" x14ac:dyDescent="0.25">
      <c r="A83" s="22" t="s">
        <v>168</v>
      </c>
      <c r="B83" s="32"/>
      <c r="C83" s="33"/>
      <c r="D83" s="33"/>
      <c r="E83" s="33"/>
      <c r="F83" s="33"/>
      <c r="G83" s="33"/>
      <c r="H83" s="33"/>
      <c r="I83" s="33"/>
      <c r="J83" s="34"/>
      <c r="K83" s="32"/>
      <c r="L83" s="33"/>
      <c r="M83" s="33"/>
      <c r="N83" s="33"/>
      <c r="O83" s="33"/>
      <c r="P83" s="33"/>
      <c r="Q83" s="33"/>
      <c r="R83" s="33"/>
      <c r="S83" s="33"/>
      <c r="T83" s="33"/>
      <c r="U83" s="34"/>
    </row>
    <row r="84" spans="1:21" x14ac:dyDescent="0.25">
      <c r="A84" s="25" t="s">
        <v>202</v>
      </c>
      <c r="B84" s="14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15">
        <v>0</v>
      </c>
      <c r="K84" s="14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15">
        <v>0</v>
      </c>
    </row>
    <row r="85" spans="1:21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6" t="s">
        <v>206</v>
      </c>
      <c r="I85" s="6" t="s">
        <v>206</v>
      </c>
      <c r="J85" s="15" t="s">
        <v>206</v>
      </c>
      <c r="K85" s="14" t="s">
        <v>206</v>
      </c>
      <c r="L85" s="6" t="s">
        <v>206</v>
      </c>
      <c r="M85" s="6" t="s">
        <v>206</v>
      </c>
      <c r="N85" s="6" t="s">
        <v>206</v>
      </c>
      <c r="O85" s="6" t="s">
        <v>206</v>
      </c>
      <c r="P85" s="6" t="s">
        <v>206</v>
      </c>
      <c r="Q85" s="6" t="s">
        <v>206</v>
      </c>
      <c r="R85" s="6" t="s">
        <v>206</v>
      </c>
      <c r="S85" s="6" t="s">
        <v>206</v>
      </c>
      <c r="T85" s="6" t="s">
        <v>206</v>
      </c>
      <c r="U85" s="15" t="s">
        <v>206</v>
      </c>
    </row>
    <row r="86" spans="1:21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6" t="s">
        <v>206</v>
      </c>
      <c r="I86" s="6" t="s">
        <v>206</v>
      </c>
      <c r="J86" s="15" t="s">
        <v>206</v>
      </c>
      <c r="K86" s="14" t="s">
        <v>206</v>
      </c>
      <c r="L86" s="6" t="s">
        <v>206</v>
      </c>
      <c r="M86" s="6" t="s">
        <v>206</v>
      </c>
      <c r="N86" s="6" t="s">
        <v>206</v>
      </c>
      <c r="O86" s="6" t="s">
        <v>206</v>
      </c>
      <c r="P86" s="6" t="s">
        <v>206</v>
      </c>
      <c r="Q86" s="6" t="s">
        <v>206</v>
      </c>
      <c r="R86" s="6" t="s">
        <v>206</v>
      </c>
      <c r="S86" s="6" t="s">
        <v>206</v>
      </c>
      <c r="T86" s="6" t="s">
        <v>206</v>
      </c>
      <c r="U86" s="15" t="s">
        <v>206</v>
      </c>
    </row>
    <row r="87" spans="1:21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6" t="s">
        <v>206</v>
      </c>
      <c r="I87" s="6" t="s">
        <v>206</v>
      </c>
      <c r="J87" s="15" t="s">
        <v>206</v>
      </c>
      <c r="K87" s="14" t="s">
        <v>206</v>
      </c>
      <c r="L87" s="6" t="s">
        <v>206</v>
      </c>
      <c r="M87" s="6" t="s">
        <v>206</v>
      </c>
      <c r="N87" s="6" t="s">
        <v>206</v>
      </c>
      <c r="O87" s="6" t="s">
        <v>206</v>
      </c>
      <c r="P87" s="6" t="s">
        <v>206</v>
      </c>
      <c r="Q87" s="6" t="s">
        <v>206</v>
      </c>
      <c r="R87" s="6" t="s">
        <v>206</v>
      </c>
      <c r="S87" s="6" t="s">
        <v>206</v>
      </c>
      <c r="T87" s="6" t="s">
        <v>206</v>
      </c>
      <c r="U87" s="15" t="s">
        <v>206</v>
      </c>
    </row>
    <row r="88" spans="1:21" x14ac:dyDescent="0.25">
      <c r="A88" s="22" t="s">
        <v>157</v>
      </c>
      <c r="B88" s="12">
        <f t="shared" ref="B88:J88" si="20">SUM(B84:B87)</f>
        <v>0</v>
      </c>
      <c r="C88" s="5">
        <f t="shared" si="20"/>
        <v>0</v>
      </c>
      <c r="D88" s="5">
        <f t="shared" si="20"/>
        <v>0</v>
      </c>
      <c r="E88" s="5">
        <f t="shared" si="20"/>
        <v>0</v>
      </c>
      <c r="F88" s="5">
        <f t="shared" si="20"/>
        <v>0</v>
      </c>
      <c r="G88" s="5">
        <f t="shared" si="20"/>
        <v>0</v>
      </c>
      <c r="H88" s="5">
        <f t="shared" si="20"/>
        <v>0</v>
      </c>
      <c r="I88" s="5">
        <f t="shared" si="20"/>
        <v>0</v>
      </c>
      <c r="J88" s="13">
        <f t="shared" si="20"/>
        <v>0</v>
      </c>
      <c r="K88" s="12">
        <f t="shared" ref="K88:U88" si="21">SUM(K84:K87)</f>
        <v>0</v>
      </c>
      <c r="L88" s="5">
        <f t="shared" si="21"/>
        <v>0</v>
      </c>
      <c r="M88" s="5">
        <f t="shared" si="21"/>
        <v>0</v>
      </c>
      <c r="N88" s="5">
        <f t="shared" si="21"/>
        <v>0</v>
      </c>
      <c r="O88" s="5">
        <f t="shared" si="21"/>
        <v>0</v>
      </c>
      <c r="P88" s="5">
        <f t="shared" si="21"/>
        <v>0</v>
      </c>
      <c r="Q88" s="5">
        <f t="shared" si="21"/>
        <v>0</v>
      </c>
      <c r="R88" s="5">
        <f t="shared" si="21"/>
        <v>0</v>
      </c>
      <c r="S88" s="5">
        <f t="shared" si="21"/>
        <v>0</v>
      </c>
      <c r="T88" s="5">
        <f t="shared" si="21"/>
        <v>0</v>
      </c>
      <c r="U88" s="13">
        <f t="shared" si="21"/>
        <v>0</v>
      </c>
    </row>
    <row r="89" spans="1:21" x14ac:dyDescent="0.25">
      <c r="A89" s="24"/>
      <c r="B89" s="32"/>
      <c r="C89" s="33"/>
      <c r="D89" s="33"/>
      <c r="E89" s="33"/>
      <c r="F89" s="33"/>
      <c r="G89" s="33"/>
      <c r="H89" s="33"/>
      <c r="I89" s="33"/>
      <c r="J89" s="34"/>
      <c r="K89" s="32"/>
      <c r="L89" s="33"/>
      <c r="M89" s="33"/>
      <c r="N89" s="33"/>
      <c r="O89" s="33"/>
      <c r="P89" s="33"/>
      <c r="Q89" s="33"/>
      <c r="R89" s="33"/>
      <c r="S89" s="33"/>
      <c r="T89" s="33"/>
      <c r="U89" s="34"/>
    </row>
    <row r="90" spans="1:21" x14ac:dyDescent="0.25">
      <c r="A90" s="22" t="s">
        <v>169</v>
      </c>
      <c r="B90" s="32"/>
      <c r="C90" s="33"/>
      <c r="D90" s="33"/>
      <c r="E90" s="33"/>
      <c r="F90" s="33"/>
      <c r="G90" s="33"/>
      <c r="H90" s="33"/>
      <c r="I90" s="33"/>
      <c r="J90" s="34"/>
      <c r="K90" s="32"/>
      <c r="L90" s="33"/>
      <c r="M90" s="33"/>
      <c r="N90" s="33"/>
      <c r="O90" s="33"/>
      <c r="P90" s="33"/>
      <c r="Q90" s="33"/>
      <c r="R90" s="33"/>
      <c r="S90" s="33"/>
      <c r="T90" s="33"/>
      <c r="U90" s="34"/>
    </row>
    <row r="91" spans="1:21" x14ac:dyDescent="0.25">
      <c r="A91" s="25" t="s">
        <v>202</v>
      </c>
      <c r="B91" s="14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15">
        <v>0</v>
      </c>
      <c r="K91" s="14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15">
        <v>0</v>
      </c>
    </row>
    <row r="92" spans="1:21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6" t="s">
        <v>206</v>
      </c>
      <c r="I92" s="6" t="s">
        <v>206</v>
      </c>
      <c r="J92" s="15" t="s">
        <v>206</v>
      </c>
      <c r="K92" s="14" t="s">
        <v>206</v>
      </c>
      <c r="L92" s="6" t="s">
        <v>206</v>
      </c>
      <c r="M92" s="6" t="s">
        <v>206</v>
      </c>
      <c r="N92" s="6" t="s">
        <v>206</v>
      </c>
      <c r="O92" s="6" t="s">
        <v>206</v>
      </c>
      <c r="P92" s="6" t="s">
        <v>206</v>
      </c>
      <c r="Q92" s="6" t="s">
        <v>206</v>
      </c>
      <c r="R92" s="6" t="s">
        <v>206</v>
      </c>
      <c r="S92" s="6" t="s">
        <v>206</v>
      </c>
      <c r="T92" s="6" t="s">
        <v>206</v>
      </c>
      <c r="U92" s="15" t="s">
        <v>206</v>
      </c>
    </row>
    <row r="93" spans="1:21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6" t="s">
        <v>206</v>
      </c>
      <c r="I93" s="6" t="s">
        <v>206</v>
      </c>
      <c r="J93" s="15" t="s">
        <v>206</v>
      </c>
      <c r="K93" s="14" t="s">
        <v>206</v>
      </c>
      <c r="L93" s="6" t="s">
        <v>206</v>
      </c>
      <c r="M93" s="6" t="s">
        <v>206</v>
      </c>
      <c r="N93" s="6" t="s">
        <v>206</v>
      </c>
      <c r="O93" s="6" t="s">
        <v>206</v>
      </c>
      <c r="P93" s="6" t="s">
        <v>206</v>
      </c>
      <c r="Q93" s="6" t="s">
        <v>206</v>
      </c>
      <c r="R93" s="6" t="s">
        <v>206</v>
      </c>
      <c r="S93" s="6" t="s">
        <v>206</v>
      </c>
      <c r="T93" s="6" t="s">
        <v>206</v>
      </c>
      <c r="U93" s="15" t="s">
        <v>206</v>
      </c>
    </row>
    <row r="94" spans="1:21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6" t="s">
        <v>206</v>
      </c>
      <c r="I94" s="6" t="s">
        <v>206</v>
      </c>
      <c r="J94" s="15" t="s">
        <v>206</v>
      </c>
      <c r="K94" s="14" t="s">
        <v>206</v>
      </c>
      <c r="L94" s="6" t="s">
        <v>206</v>
      </c>
      <c r="M94" s="6" t="s">
        <v>206</v>
      </c>
      <c r="N94" s="6" t="s">
        <v>206</v>
      </c>
      <c r="O94" s="6" t="s">
        <v>206</v>
      </c>
      <c r="P94" s="6" t="s">
        <v>206</v>
      </c>
      <c r="Q94" s="6" t="s">
        <v>206</v>
      </c>
      <c r="R94" s="6" t="s">
        <v>206</v>
      </c>
      <c r="S94" s="6" t="s">
        <v>206</v>
      </c>
      <c r="T94" s="6" t="s">
        <v>206</v>
      </c>
      <c r="U94" s="15" t="s">
        <v>206</v>
      </c>
    </row>
    <row r="95" spans="1:21" x14ac:dyDescent="0.25">
      <c r="A95" s="22" t="s">
        <v>157</v>
      </c>
      <c r="B95" s="12">
        <f t="shared" ref="B95:J95" si="22">SUM(B91:B94)</f>
        <v>0</v>
      </c>
      <c r="C95" s="5">
        <f t="shared" si="22"/>
        <v>0</v>
      </c>
      <c r="D95" s="5">
        <f t="shared" si="22"/>
        <v>0</v>
      </c>
      <c r="E95" s="5">
        <f t="shared" si="22"/>
        <v>0</v>
      </c>
      <c r="F95" s="5">
        <f t="shared" si="22"/>
        <v>0</v>
      </c>
      <c r="G95" s="5">
        <f t="shared" si="22"/>
        <v>0</v>
      </c>
      <c r="H95" s="5">
        <f t="shared" si="22"/>
        <v>0</v>
      </c>
      <c r="I95" s="5">
        <f t="shared" si="22"/>
        <v>0</v>
      </c>
      <c r="J95" s="13">
        <f t="shared" si="22"/>
        <v>0</v>
      </c>
      <c r="K95" s="12">
        <f t="shared" ref="K95:U95" si="23">SUM(K91:K94)</f>
        <v>0</v>
      </c>
      <c r="L95" s="5">
        <f t="shared" si="23"/>
        <v>0</v>
      </c>
      <c r="M95" s="5">
        <f t="shared" si="23"/>
        <v>0</v>
      </c>
      <c r="N95" s="5">
        <f t="shared" si="23"/>
        <v>0</v>
      </c>
      <c r="O95" s="5">
        <f t="shared" si="23"/>
        <v>0</v>
      </c>
      <c r="P95" s="5">
        <f t="shared" si="23"/>
        <v>0</v>
      </c>
      <c r="Q95" s="5">
        <f t="shared" si="23"/>
        <v>0</v>
      </c>
      <c r="R95" s="5">
        <f t="shared" si="23"/>
        <v>0</v>
      </c>
      <c r="S95" s="5">
        <f t="shared" si="23"/>
        <v>0</v>
      </c>
      <c r="T95" s="5">
        <f t="shared" si="23"/>
        <v>0</v>
      </c>
      <c r="U95" s="13">
        <f t="shared" si="23"/>
        <v>0</v>
      </c>
    </row>
    <row r="96" spans="1:21" x14ac:dyDescent="0.25">
      <c r="A96" s="24"/>
      <c r="B96" s="32"/>
      <c r="C96" s="33"/>
      <c r="D96" s="33"/>
      <c r="E96" s="33"/>
      <c r="F96" s="33"/>
      <c r="G96" s="33"/>
      <c r="H96" s="33"/>
      <c r="I96" s="33"/>
      <c r="J96" s="34"/>
      <c r="K96" s="32"/>
      <c r="L96" s="33"/>
      <c r="M96" s="33"/>
      <c r="N96" s="33"/>
      <c r="O96" s="33"/>
      <c r="P96" s="33"/>
      <c r="Q96" s="33"/>
      <c r="R96" s="33"/>
      <c r="S96" s="33"/>
      <c r="T96" s="33"/>
      <c r="U96" s="34"/>
    </row>
    <row r="97" spans="1:21" x14ac:dyDescent="0.25">
      <c r="A97" s="22" t="s">
        <v>170</v>
      </c>
      <c r="B97" s="32"/>
      <c r="C97" s="33"/>
      <c r="D97" s="33"/>
      <c r="E97" s="33"/>
      <c r="F97" s="33"/>
      <c r="G97" s="33"/>
      <c r="H97" s="33"/>
      <c r="I97" s="33"/>
      <c r="J97" s="34"/>
      <c r="K97" s="32"/>
      <c r="L97" s="33"/>
      <c r="M97" s="33"/>
      <c r="N97" s="33"/>
      <c r="O97" s="33"/>
      <c r="P97" s="33"/>
      <c r="Q97" s="33"/>
      <c r="R97" s="33"/>
      <c r="S97" s="33"/>
      <c r="T97" s="33"/>
      <c r="U97" s="34"/>
    </row>
    <row r="98" spans="1:21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6" t="s">
        <v>207</v>
      </c>
      <c r="I98" s="6" t="s">
        <v>207</v>
      </c>
      <c r="J98" s="15" t="s">
        <v>207</v>
      </c>
      <c r="K98" s="14" t="s">
        <v>207</v>
      </c>
      <c r="L98" s="6" t="s">
        <v>207</v>
      </c>
      <c r="M98" s="6" t="s">
        <v>207</v>
      </c>
      <c r="N98" s="6" t="s">
        <v>207</v>
      </c>
      <c r="O98" s="6" t="s">
        <v>207</v>
      </c>
      <c r="P98" s="6" t="s">
        <v>207</v>
      </c>
      <c r="Q98" s="6" t="s">
        <v>207</v>
      </c>
      <c r="R98" s="6" t="s">
        <v>207</v>
      </c>
      <c r="S98" s="6" t="s">
        <v>207</v>
      </c>
      <c r="T98" s="6" t="s">
        <v>207</v>
      </c>
      <c r="U98" s="15" t="s">
        <v>207</v>
      </c>
    </row>
    <row r="99" spans="1:21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6" t="s">
        <v>206</v>
      </c>
      <c r="I99" s="6" t="s">
        <v>206</v>
      </c>
      <c r="J99" s="15" t="s">
        <v>206</v>
      </c>
      <c r="K99" s="14" t="s">
        <v>206</v>
      </c>
      <c r="L99" s="6" t="s">
        <v>206</v>
      </c>
      <c r="M99" s="6" t="s">
        <v>206</v>
      </c>
      <c r="N99" s="6" t="s">
        <v>206</v>
      </c>
      <c r="O99" s="6" t="s">
        <v>206</v>
      </c>
      <c r="P99" s="6" t="s">
        <v>206</v>
      </c>
      <c r="Q99" s="6" t="s">
        <v>206</v>
      </c>
      <c r="R99" s="6" t="s">
        <v>206</v>
      </c>
      <c r="S99" s="6" t="s">
        <v>206</v>
      </c>
      <c r="T99" s="6" t="s">
        <v>206</v>
      </c>
      <c r="U99" s="15" t="s">
        <v>206</v>
      </c>
    </row>
    <row r="100" spans="1:21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6" t="s">
        <v>206</v>
      </c>
      <c r="I100" s="6" t="s">
        <v>206</v>
      </c>
      <c r="J100" s="15" t="s">
        <v>206</v>
      </c>
      <c r="K100" s="14" t="s">
        <v>206</v>
      </c>
      <c r="L100" s="6" t="s">
        <v>206</v>
      </c>
      <c r="M100" s="6" t="s">
        <v>206</v>
      </c>
      <c r="N100" s="6" t="s">
        <v>206</v>
      </c>
      <c r="O100" s="6" t="s">
        <v>206</v>
      </c>
      <c r="P100" s="6" t="s">
        <v>206</v>
      </c>
      <c r="Q100" s="6" t="s">
        <v>206</v>
      </c>
      <c r="R100" s="6" t="s">
        <v>206</v>
      </c>
      <c r="S100" s="6" t="s">
        <v>206</v>
      </c>
      <c r="T100" s="6" t="s">
        <v>206</v>
      </c>
      <c r="U100" s="15" t="s">
        <v>206</v>
      </c>
    </row>
    <row r="101" spans="1:21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6" t="s">
        <v>206</v>
      </c>
      <c r="I101" s="6" t="s">
        <v>206</v>
      </c>
      <c r="J101" s="15" t="s">
        <v>206</v>
      </c>
      <c r="K101" s="14" t="s">
        <v>206</v>
      </c>
      <c r="L101" s="6" t="s">
        <v>206</v>
      </c>
      <c r="M101" s="6" t="s">
        <v>206</v>
      </c>
      <c r="N101" s="6" t="s">
        <v>206</v>
      </c>
      <c r="O101" s="6" t="s">
        <v>206</v>
      </c>
      <c r="P101" s="6" t="s">
        <v>206</v>
      </c>
      <c r="Q101" s="6" t="s">
        <v>206</v>
      </c>
      <c r="R101" s="6" t="s">
        <v>206</v>
      </c>
      <c r="S101" s="6" t="s">
        <v>206</v>
      </c>
      <c r="T101" s="6" t="s">
        <v>206</v>
      </c>
      <c r="U101" s="15" t="s">
        <v>206</v>
      </c>
    </row>
    <row r="102" spans="1:21" x14ac:dyDescent="0.25">
      <c r="A102" s="22" t="s">
        <v>157</v>
      </c>
      <c r="B102" s="12">
        <f t="shared" ref="B102:J102" si="24">SUM(B98:B101)</f>
        <v>0</v>
      </c>
      <c r="C102" s="5">
        <f t="shared" si="24"/>
        <v>0</v>
      </c>
      <c r="D102" s="5">
        <f t="shared" si="24"/>
        <v>0</v>
      </c>
      <c r="E102" s="5">
        <f t="shared" si="24"/>
        <v>0</v>
      </c>
      <c r="F102" s="5">
        <f t="shared" si="24"/>
        <v>0</v>
      </c>
      <c r="G102" s="5">
        <f t="shared" si="24"/>
        <v>0</v>
      </c>
      <c r="H102" s="5">
        <f t="shared" si="24"/>
        <v>0</v>
      </c>
      <c r="I102" s="5">
        <f t="shared" si="24"/>
        <v>0</v>
      </c>
      <c r="J102" s="13">
        <f t="shared" si="24"/>
        <v>0</v>
      </c>
      <c r="K102" s="12">
        <f t="shared" ref="K102:U102" si="25">SUM(K98:K101)</f>
        <v>0</v>
      </c>
      <c r="L102" s="5">
        <f t="shared" si="25"/>
        <v>0</v>
      </c>
      <c r="M102" s="5">
        <f t="shared" si="25"/>
        <v>0</v>
      </c>
      <c r="N102" s="5">
        <f t="shared" si="25"/>
        <v>0</v>
      </c>
      <c r="O102" s="5">
        <f t="shared" si="25"/>
        <v>0</v>
      </c>
      <c r="P102" s="5">
        <f t="shared" si="25"/>
        <v>0</v>
      </c>
      <c r="Q102" s="5">
        <f t="shared" si="25"/>
        <v>0</v>
      </c>
      <c r="R102" s="5">
        <f t="shared" si="25"/>
        <v>0</v>
      </c>
      <c r="S102" s="5">
        <f t="shared" si="25"/>
        <v>0</v>
      </c>
      <c r="T102" s="5">
        <f t="shared" si="25"/>
        <v>0</v>
      </c>
      <c r="U102" s="13">
        <f t="shared" si="25"/>
        <v>0</v>
      </c>
    </row>
    <row r="103" spans="1:21" x14ac:dyDescent="0.25">
      <c r="A103" s="24"/>
      <c r="B103" s="32"/>
      <c r="C103" s="33"/>
      <c r="D103" s="33"/>
      <c r="E103" s="33"/>
      <c r="F103" s="33"/>
      <c r="G103" s="33"/>
      <c r="H103" s="33"/>
      <c r="I103" s="33"/>
      <c r="J103" s="34"/>
      <c r="K103" s="32"/>
      <c r="L103" s="33"/>
      <c r="M103" s="33"/>
      <c r="N103" s="33"/>
      <c r="O103" s="33"/>
      <c r="P103" s="33"/>
      <c r="Q103" s="33"/>
      <c r="R103" s="33"/>
      <c r="S103" s="33"/>
      <c r="T103" s="33"/>
      <c r="U103" s="34"/>
    </row>
    <row r="104" spans="1:21" x14ac:dyDescent="0.25">
      <c r="A104" s="22" t="s">
        <v>171</v>
      </c>
      <c r="B104" s="32"/>
      <c r="C104" s="33"/>
      <c r="D104" s="33"/>
      <c r="E104" s="33"/>
      <c r="F104" s="33"/>
      <c r="G104" s="33"/>
      <c r="H104" s="33"/>
      <c r="I104" s="33"/>
      <c r="J104" s="34"/>
      <c r="K104" s="32"/>
      <c r="L104" s="33"/>
      <c r="M104" s="33"/>
      <c r="N104" s="33"/>
      <c r="O104" s="33"/>
      <c r="P104" s="33"/>
      <c r="Q104" s="33"/>
      <c r="R104" s="33"/>
      <c r="S104" s="33"/>
      <c r="T104" s="33"/>
      <c r="U104" s="34"/>
    </row>
    <row r="105" spans="1:21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6" t="s">
        <v>207</v>
      </c>
      <c r="I105" s="6" t="s">
        <v>207</v>
      </c>
      <c r="J105" s="15" t="s">
        <v>207</v>
      </c>
      <c r="K105" s="14" t="s">
        <v>207</v>
      </c>
      <c r="L105" s="6" t="s">
        <v>207</v>
      </c>
      <c r="M105" s="6" t="s">
        <v>207</v>
      </c>
      <c r="N105" s="6" t="s">
        <v>207</v>
      </c>
      <c r="O105" s="6" t="s">
        <v>207</v>
      </c>
      <c r="P105" s="6" t="s">
        <v>207</v>
      </c>
      <c r="Q105" s="6" t="s">
        <v>207</v>
      </c>
      <c r="R105" s="6" t="s">
        <v>207</v>
      </c>
      <c r="S105" s="6" t="s">
        <v>207</v>
      </c>
      <c r="T105" s="6" t="s">
        <v>207</v>
      </c>
      <c r="U105" s="15" t="s">
        <v>207</v>
      </c>
    </row>
    <row r="106" spans="1:21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6" t="s">
        <v>206</v>
      </c>
      <c r="I106" s="6" t="s">
        <v>206</v>
      </c>
      <c r="J106" s="15" t="s">
        <v>206</v>
      </c>
      <c r="K106" s="14" t="s">
        <v>206</v>
      </c>
      <c r="L106" s="6" t="s">
        <v>206</v>
      </c>
      <c r="M106" s="6" t="s">
        <v>206</v>
      </c>
      <c r="N106" s="6" t="s">
        <v>206</v>
      </c>
      <c r="O106" s="6" t="s">
        <v>206</v>
      </c>
      <c r="P106" s="6" t="s">
        <v>206</v>
      </c>
      <c r="Q106" s="6" t="s">
        <v>206</v>
      </c>
      <c r="R106" s="6" t="s">
        <v>206</v>
      </c>
      <c r="S106" s="6" t="s">
        <v>206</v>
      </c>
      <c r="T106" s="6" t="s">
        <v>206</v>
      </c>
      <c r="U106" s="15" t="s">
        <v>206</v>
      </c>
    </row>
    <row r="107" spans="1:21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6" t="s">
        <v>206</v>
      </c>
      <c r="I107" s="6" t="s">
        <v>206</v>
      </c>
      <c r="J107" s="15" t="s">
        <v>206</v>
      </c>
      <c r="K107" s="14" t="s">
        <v>206</v>
      </c>
      <c r="L107" s="6" t="s">
        <v>206</v>
      </c>
      <c r="M107" s="6" t="s">
        <v>206</v>
      </c>
      <c r="N107" s="6" t="s">
        <v>206</v>
      </c>
      <c r="O107" s="6" t="s">
        <v>206</v>
      </c>
      <c r="P107" s="6" t="s">
        <v>206</v>
      </c>
      <c r="Q107" s="6" t="s">
        <v>206</v>
      </c>
      <c r="R107" s="6" t="s">
        <v>206</v>
      </c>
      <c r="S107" s="6" t="s">
        <v>206</v>
      </c>
      <c r="T107" s="6" t="s">
        <v>206</v>
      </c>
      <c r="U107" s="15" t="s">
        <v>206</v>
      </c>
    </row>
    <row r="108" spans="1:21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6" t="s">
        <v>206</v>
      </c>
      <c r="I108" s="6" t="s">
        <v>206</v>
      </c>
      <c r="J108" s="15" t="s">
        <v>206</v>
      </c>
      <c r="K108" s="14" t="s">
        <v>206</v>
      </c>
      <c r="L108" s="6" t="s">
        <v>206</v>
      </c>
      <c r="M108" s="6" t="s">
        <v>206</v>
      </c>
      <c r="N108" s="6" t="s">
        <v>206</v>
      </c>
      <c r="O108" s="6" t="s">
        <v>206</v>
      </c>
      <c r="P108" s="6" t="s">
        <v>206</v>
      </c>
      <c r="Q108" s="6" t="s">
        <v>206</v>
      </c>
      <c r="R108" s="6" t="s">
        <v>206</v>
      </c>
      <c r="S108" s="6" t="s">
        <v>206</v>
      </c>
      <c r="T108" s="6" t="s">
        <v>206</v>
      </c>
      <c r="U108" s="15" t="s">
        <v>206</v>
      </c>
    </row>
    <row r="109" spans="1:21" x14ac:dyDescent="0.25">
      <c r="A109" s="22" t="s">
        <v>157</v>
      </c>
      <c r="B109" s="12">
        <f t="shared" ref="B109:J109" si="26">SUM(B105:B108)</f>
        <v>0</v>
      </c>
      <c r="C109" s="5">
        <f t="shared" si="26"/>
        <v>0</v>
      </c>
      <c r="D109" s="5">
        <f t="shared" si="26"/>
        <v>0</v>
      </c>
      <c r="E109" s="5">
        <f t="shared" si="26"/>
        <v>0</v>
      </c>
      <c r="F109" s="5">
        <f t="shared" si="26"/>
        <v>0</v>
      </c>
      <c r="G109" s="5">
        <f t="shared" si="26"/>
        <v>0</v>
      </c>
      <c r="H109" s="5">
        <f t="shared" si="26"/>
        <v>0</v>
      </c>
      <c r="I109" s="5">
        <f t="shared" si="26"/>
        <v>0</v>
      </c>
      <c r="J109" s="13">
        <f t="shared" si="26"/>
        <v>0</v>
      </c>
      <c r="K109" s="12">
        <f t="shared" ref="K109:U109" si="27">SUM(K105:K108)</f>
        <v>0</v>
      </c>
      <c r="L109" s="5">
        <f t="shared" si="27"/>
        <v>0</v>
      </c>
      <c r="M109" s="5">
        <f t="shared" si="27"/>
        <v>0</v>
      </c>
      <c r="N109" s="5">
        <f t="shared" si="27"/>
        <v>0</v>
      </c>
      <c r="O109" s="5">
        <f t="shared" si="27"/>
        <v>0</v>
      </c>
      <c r="P109" s="5">
        <f t="shared" si="27"/>
        <v>0</v>
      </c>
      <c r="Q109" s="5">
        <f t="shared" si="27"/>
        <v>0</v>
      </c>
      <c r="R109" s="5">
        <f t="shared" si="27"/>
        <v>0</v>
      </c>
      <c r="S109" s="5">
        <f t="shared" si="27"/>
        <v>0</v>
      </c>
      <c r="T109" s="5">
        <f t="shared" si="27"/>
        <v>0</v>
      </c>
      <c r="U109" s="13">
        <f t="shared" si="27"/>
        <v>0</v>
      </c>
    </row>
    <row r="110" spans="1:21" x14ac:dyDescent="0.25">
      <c r="A110" s="24"/>
      <c r="B110" s="32"/>
      <c r="C110" s="33"/>
      <c r="D110" s="33"/>
      <c r="E110" s="33"/>
      <c r="F110" s="33"/>
      <c r="G110" s="33"/>
      <c r="H110" s="33"/>
      <c r="I110" s="33"/>
      <c r="J110" s="34"/>
      <c r="K110" s="32"/>
      <c r="L110" s="33"/>
      <c r="M110" s="33"/>
      <c r="N110" s="33"/>
      <c r="O110" s="33"/>
      <c r="P110" s="33"/>
      <c r="Q110" s="33"/>
      <c r="R110" s="33"/>
      <c r="S110" s="33"/>
      <c r="T110" s="33"/>
      <c r="U110" s="34"/>
    </row>
    <row r="111" spans="1:21" x14ac:dyDescent="0.25">
      <c r="A111" s="22" t="s">
        <v>172</v>
      </c>
      <c r="B111" s="32"/>
      <c r="C111" s="33"/>
      <c r="D111" s="33"/>
      <c r="E111" s="33"/>
      <c r="F111" s="33"/>
      <c r="G111" s="33"/>
      <c r="H111" s="33"/>
      <c r="I111" s="33"/>
      <c r="J111" s="34"/>
      <c r="K111" s="32"/>
      <c r="L111" s="33"/>
      <c r="M111" s="33"/>
      <c r="N111" s="33"/>
      <c r="O111" s="33"/>
      <c r="P111" s="33"/>
      <c r="Q111" s="33"/>
      <c r="R111" s="33"/>
      <c r="S111" s="33"/>
      <c r="T111" s="33"/>
      <c r="U111" s="34"/>
    </row>
    <row r="112" spans="1:21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6" t="s">
        <v>207</v>
      </c>
      <c r="I112" s="6" t="s">
        <v>207</v>
      </c>
      <c r="J112" s="15" t="s">
        <v>207</v>
      </c>
      <c r="K112" s="14" t="s">
        <v>207</v>
      </c>
      <c r="L112" s="6" t="s">
        <v>207</v>
      </c>
      <c r="M112" s="6" t="s">
        <v>207</v>
      </c>
      <c r="N112" s="6" t="s">
        <v>207</v>
      </c>
      <c r="O112" s="6" t="s">
        <v>207</v>
      </c>
      <c r="P112" s="6" t="s">
        <v>207</v>
      </c>
      <c r="Q112" s="6" t="s">
        <v>207</v>
      </c>
      <c r="R112" s="6" t="s">
        <v>207</v>
      </c>
      <c r="S112" s="6" t="s">
        <v>207</v>
      </c>
      <c r="T112" s="6" t="s">
        <v>207</v>
      </c>
      <c r="U112" s="15" t="s">
        <v>207</v>
      </c>
    </row>
    <row r="113" spans="1:21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6" t="s">
        <v>206</v>
      </c>
      <c r="I113" s="6" t="s">
        <v>206</v>
      </c>
      <c r="J113" s="15" t="s">
        <v>206</v>
      </c>
      <c r="K113" s="14" t="s">
        <v>206</v>
      </c>
      <c r="L113" s="6" t="s">
        <v>206</v>
      </c>
      <c r="M113" s="6" t="s">
        <v>206</v>
      </c>
      <c r="N113" s="6" t="s">
        <v>206</v>
      </c>
      <c r="O113" s="6" t="s">
        <v>206</v>
      </c>
      <c r="P113" s="6" t="s">
        <v>206</v>
      </c>
      <c r="Q113" s="6" t="s">
        <v>206</v>
      </c>
      <c r="R113" s="6" t="s">
        <v>206</v>
      </c>
      <c r="S113" s="6" t="s">
        <v>206</v>
      </c>
      <c r="T113" s="6" t="s">
        <v>206</v>
      </c>
      <c r="U113" s="15" t="s">
        <v>206</v>
      </c>
    </row>
    <row r="114" spans="1:21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6" t="s">
        <v>206</v>
      </c>
      <c r="I114" s="6" t="s">
        <v>206</v>
      </c>
      <c r="J114" s="15" t="s">
        <v>206</v>
      </c>
      <c r="K114" s="14" t="s">
        <v>206</v>
      </c>
      <c r="L114" s="6" t="s">
        <v>206</v>
      </c>
      <c r="M114" s="6" t="s">
        <v>206</v>
      </c>
      <c r="N114" s="6" t="s">
        <v>206</v>
      </c>
      <c r="O114" s="6" t="s">
        <v>206</v>
      </c>
      <c r="P114" s="6" t="s">
        <v>206</v>
      </c>
      <c r="Q114" s="6" t="s">
        <v>206</v>
      </c>
      <c r="R114" s="6" t="s">
        <v>206</v>
      </c>
      <c r="S114" s="6" t="s">
        <v>206</v>
      </c>
      <c r="T114" s="6" t="s">
        <v>206</v>
      </c>
      <c r="U114" s="15" t="s">
        <v>206</v>
      </c>
    </row>
    <row r="115" spans="1:21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6" t="s">
        <v>206</v>
      </c>
      <c r="I115" s="6" t="s">
        <v>206</v>
      </c>
      <c r="J115" s="15" t="s">
        <v>206</v>
      </c>
      <c r="K115" s="14" t="s">
        <v>206</v>
      </c>
      <c r="L115" s="6" t="s">
        <v>206</v>
      </c>
      <c r="M115" s="6" t="s">
        <v>206</v>
      </c>
      <c r="N115" s="6" t="s">
        <v>206</v>
      </c>
      <c r="O115" s="6" t="s">
        <v>206</v>
      </c>
      <c r="P115" s="6" t="s">
        <v>206</v>
      </c>
      <c r="Q115" s="6" t="s">
        <v>206</v>
      </c>
      <c r="R115" s="6" t="s">
        <v>206</v>
      </c>
      <c r="S115" s="6" t="s">
        <v>206</v>
      </c>
      <c r="T115" s="6" t="s">
        <v>206</v>
      </c>
      <c r="U115" s="15" t="s">
        <v>206</v>
      </c>
    </row>
    <row r="116" spans="1:21" x14ac:dyDescent="0.25">
      <c r="A116" s="22" t="s">
        <v>157</v>
      </c>
      <c r="B116" s="12">
        <f t="shared" ref="B116:J116" si="28">SUM(B112:B115)</f>
        <v>0</v>
      </c>
      <c r="C116" s="5">
        <f t="shared" si="28"/>
        <v>0</v>
      </c>
      <c r="D116" s="5">
        <f t="shared" si="28"/>
        <v>0</v>
      </c>
      <c r="E116" s="5">
        <f t="shared" si="28"/>
        <v>0</v>
      </c>
      <c r="F116" s="5">
        <f t="shared" si="28"/>
        <v>0</v>
      </c>
      <c r="G116" s="5">
        <f t="shared" si="28"/>
        <v>0</v>
      </c>
      <c r="H116" s="5">
        <f t="shared" si="28"/>
        <v>0</v>
      </c>
      <c r="I116" s="5">
        <f t="shared" si="28"/>
        <v>0</v>
      </c>
      <c r="J116" s="13">
        <f t="shared" si="28"/>
        <v>0</v>
      </c>
      <c r="K116" s="12">
        <f t="shared" ref="K116:U116" si="29">SUM(K112:K115)</f>
        <v>0</v>
      </c>
      <c r="L116" s="5">
        <f t="shared" si="29"/>
        <v>0</v>
      </c>
      <c r="M116" s="5">
        <f t="shared" si="29"/>
        <v>0</v>
      </c>
      <c r="N116" s="5">
        <f t="shared" si="29"/>
        <v>0</v>
      </c>
      <c r="O116" s="5">
        <f t="shared" si="29"/>
        <v>0</v>
      </c>
      <c r="P116" s="5">
        <f t="shared" si="29"/>
        <v>0</v>
      </c>
      <c r="Q116" s="5">
        <f t="shared" si="29"/>
        <v>0</v>
      </c>
      <c r="R116" s="5">
        <f t="shared" si="29"/>
        <v>0</v>
      </c>
      <c r="S116" s="5">
        <f t="shared" si="29"/>
        <v>0</v>
      </c>
      <c r="T116" s="5">
        <f t="shared" si="29"/>
        <v>0</v>
      </c>
      <c r="U116" s="13">
        <f t="shared" si="29"/>
        <v>0</v>
      </c>
    </row>
    <row r="117" spans="1:21" x14ac:dyDescent="0.25">
      <c r="A117" s="24"/>
      <c r="B117" s="32"/>
      <c r="C117" s="33"/>
      <c r="D117" s="33"/>
      <c r="E117" s="33"/>
      <c r="F117" s="33"/>
      <c r="G117" s="33"/>
      <c r="H117" s="33"/>
      <c r="I117" s="33"/>
      <c r="J117" s="34"/>
      <c r="K117" s="32"/>
      <c r="L117" s="33"/>
      <c r="M117" s="33"/>
      <c r="N117" s="33"/>
      <c r="O117" s="33"/>
      <c r="P117" s="33"/>
      <c r="Q117" s="33"/>
      <c r="R117" s="33"/>
      <c r="S117" s="33"/>
      <c r="T117" s="33"/>
      <c r="U117" s="34"/>
    </row>
    <row r="118" spans="1:21" x14ac:dyDescent="0.25">
      <c r="A118" s="22" t="s">
        <v>173</v>
      </c>
      <c r="B118" s="32"/>
      <c r="C118" s="33"/>
      <c r="D118" s="33"/>
      <c r="E118" s="33"/>
      <c r="F118" s="33"/>
      <c r="G118" s="33"/>
      <c r="H118" s="33"/>
      <c r="I118" s="33"/>
      <c r="J118" s="34"/>
      <c r="K118" s="32"/>
      <c r="L118" s="33"/>
      <c r="M118" s="33"/>
      <c r="N118" s="33"/>
      <c r="O118" s="33"/>
      <c r="P118" s="33"/>
      <c r="Q118" s="33"/>
      <c r="R118" s="33"/>
      <c r="S118" s="33"/>
      <c r="T118" s="33"/>
      <c r="U118" s="34"/>
    </row>
    <row r="119" spans="1:21" x14ac:dyDescent="0.25">
      <c r="A119" s="25" t="s">
        <v>202</v>
      </c>
      <c r="B119" s="14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15">
        <v>0</v>
      </c>
      <c r="K119" s="14">
        <v>0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15">
        <v>0</v>
      </c>
    </row>
    <row r="120" spans="1:21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6" t="s">
        <v>206</v>
      </c>
      <c r="I120" s="6" t="s">
        <v>206</v>
      </c>
      <c r="J120" s="15" t="s">
        <v>206</v>
      </c>
      <c r="K120" s="14" t="s">
        <v>206</v>
      </c>
      <c r="L120" s="6" t="s">
        <v>206</v>
      </c>
      <c r="M120" s="6" t="s">
        <v>206</v>
      </c>
      <c r="N120" s="6" t="s">
        <v>206</v>
      </c>
      <c r="O120" s="6" t="s">
        <v>206</v>
      </c>
      <c r="P120" s="6" t="s">
        <v>206</v>
      </c>
      <c r="Q120" s="6" t="s">
        <v>206</v>
      </c>
      <c r="R120" s="6" t="s">
        <v>206</v>
      </c>
      <c r="S120" s="6" t="s">
        <v>206</v>
      </c>
      <c r="T120" s="6" t="s">
        <v>206</v>
      </c>
      <c r="U120" s="15" t="s">
        <v>206</v>
      </c>
    </row>
    <row r="121" spans="1:21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6" t="s">
        <v>206</v>
      </c>
      <c r="I121" s="6" t="s">
        <v>206</v>
      </c>
      <c r="J121" s="15" t="s">
        <v>206</v>
      </c>
      <c r="K121" s="14" t="s">
        <v>206</v>
      </c>
      <c r="L121" s="6" t="s">
        <v>206</v>
      </c>
      <c r="M121" s="6" t="s">
        <v>206</v>
      </c>
      <c r="N121" s="6" t="s">
        <v>206</v>
      </c>
      <c r="O121" s="6" t="s">
        <v>206</v>
      </c>
      <c r="P121" s="6" t="s">
        <v>206</v>
      </c>
      <c r="Q121" s="6" t="s">
        <v>206</v>
      </c>
      <c r="R121" s="6" t="s">
        <v>206</v>
      </c>
      <c r="S121" s="6" t="s">
        <v>206</v>
      </c>
      <c r="T121" s="6" t="s">
        <v>206</v>
      </c>
      <c r="U121" s="15" t="s">
        <v>206</v>
      </c>
    </row>
    <row r="122" spans="1:21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6" t="s">
        <v>206</v>
      </c>
      <c r="I122" s="6" t="s">
        <v>206</v>
      </c>
      <c r="J122" s="15" t="s">
        <v>206</v>
      </c>
      <c r="K122" s="14" t="s">
        <v>206</v>
      </c>
      <c r="L122" s="6" t="s">
        <v>206</v>
      </c>
      <c r="M122" s="6" t="s">
        <v>206</v>
      </c>
      <c r="N122" s="6" t="s">
        <v>206</v>
      </c>
      <c r="O122" s="6" t="s">
        <v>206</v>
      </c>
      <c r="P122" s="6" t="s">
        <v>206</v>
      </c>
      <c r="Q122" s="6" t="s">
        <v>206</v>
      </c>
      <c r="R122" s="6" t="s">
        <v>206</v>
      </c>
      <c r="S122" s="6" t="s">
        <v>206</v>
      </c>
      <c r="T122" s="6" t="s">
        <v>206</v>
      </c>
      <c r="U122" s="15" t="s">
        <v>206</v>
      </c>
    </row>
    <row r="123" spans="1:21" x14ac:dyDescent="0.25">
      <c r="A123" s="22" t="s">
        <v>157</v>
      </c>
      <c r="B123" s="12">
        <f t="shared" ref="B123:J123" si="30">SUM(B119:B122)</f>
        <v>0</v>
      </c>
      <c r="C123" s="5">
        <f t="shared" si="30"/>
        <v>0</v>
      </c>
      <c r="D123" s="5">
        <f t="shared" si="30"/>
        <v>0</v>
      </c>
      <c r="E123" s="5">
        <f t="shared" si="30"/>
        <v>0</v>
      </c>
      <c r="F123" s="5">
        <f t="shared" si="30"/>
        <v>0</v>
      </c>
      <c r="G123" s="5">
        <f t="shared" si="30"/>
        <v>0</v>
      </c>
      <c r="H123" s="5">
        <f t="shared" si="30"/>
        <v>0</v>
      </c>
      <c r="I123" s="5">
        <f t="shared" si="30"/>
        <v>0</v>
      </c>
      <c r="J123" s="13">
        <f t="shared" si="30"/>
        <v>0</v>
      </c>
      <c r="K123" s="12">
        <f t="shared" ref="K123:U123" si="31">SUM(K119:K122)</f>
        <v>0</v>
      </c>
      <c r="L123" s="5">
        <f t="shared" si="31"/>
        <v>0</v>
      </c>
      <c r="M123" s="5">
        <f t="shared" si="31"/>
        <v>0</v>
      </c>
      <c r="N123" s="5">
        <f t="shared" si="31"/>
        <v>0</v>
      </c>
      <c r="O123" s="5">
        <f t="shared" si="31"/>
        <v>0</v>
      </c>
      <c r="P123" s="5">
        <f t="shared" si="31"/>
        <v>0</v>
      </c>
      <c r="Q123" s="5">
        <f t="shared" si="31"/>
        <v>0</v>
      </c>
      <c r="R123" s="5">
        <f t="shared" si="31"/>
        <v>0</v>
      </c>
      <c r="S123" s="5">
        <f t="shared" si="31"/>
        <v>0</v>
      </c>
      <c r="T123" s="5">
        <f t="shared" si="31"/>
        <v>0</v>
      </c>
      <c r="U123" s="13">
        <f t="shared" si="31"/>
        <v>0</v>
      </c>
    </row>
    <row r="124" spans="1:21" x14ac:dyDescent="0.25">
      <c r="A124" s="24"/>
      <c r="B124" s="32"/>
      <c r="C124" s="33"/>
      <c r="D124" s="33"/>
      <c r="E124" s="33"/>
      <c r="F124" s="33"/>
      <c r="G124" s="33"/>
      <c r="H124" s="33"/>
      <c r="I124" s="33"/>
      <c r="J124" s="34"/>
      <c r="K124" s="32"/>
      <c r="L124" s="33"/>
      <c r="M124" s="33"/>
      <c r="N124" s="33"/>
      <c r="O124" s="33"/>
      <c r="P124" s="33"/>
      <c r="Q124" s="33"/>
      <c r="R124" s="33"/>
      <c r="S124" s="33"/>
      <c r="T124" s="33"/>
      <c r="U124" s="34"/>
    </row>
    <row r="125" spans="1:21" x14ac:dyDescent="0.25">
      <c r="A125" s="22" t="s">
        <v>175</v>
      </c>
      <c r="B125" s="32"/>
      <c r="C125" s="33"/>
      <c r="D125" s="33"/>
      <c r="E125" s="33"/>
      <c r="F125" s="33"/>
      <c r="G125" s="33"/>
      <c r="H125" s="33"/>
      <c r="I125" s="33"/>
      <c r="J125" s="34"/>
      <c r="K125" s="32"/>
      <c r="L125" s="33"/>
      <c r="M125" s="33"/>
      <c r="N125" s="33"/>
      <c r="O125" s="33"/>
      <c r="P125" s="33"/>
      <c r="Q125" s="33"/>
      <c r="R125" s="33"/>
      <c r="S125" s="33"/>
      <c r="T125" s="33"/>
      <c r="U125" s="34"/>
    </row>
    <row r="126" spans="1:21" x14ac:dyDescent="0.25">
      <c r="A126" s="25" t="s">
        <v>202</v>
      </c>
      <c r="B126" s="14">
        <v>0</v>
      </c>
      <c r="C126" s="6">
        <v>0</v>
      </c>
      <c r="D126" s="6">
        <v>0</v>
      </c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15">
        <v>0</v>
      </c>
      <c r="K126" s="14">
        <v>0</v>
      </c>
      <c r="L126" s="6">
        <v>0</v>
      </c>
      <c r="M126" s="6">
        <v>0</v>
      </c>
      <c r="N126" s="6">
        <v>0</v>
      </c>
      <c r="O126" s="6">
        <v>0</v>
      </c>
      <c r="P126" s="6">
        <v>0</v>
      </c>
      <c r="Q126" s="6">
        <v>0</v>
      </c>
      <c r="R126" s="6">
        <v>0</v>
      </c>
      <c r="S126" s="6">
        <v>0</v>
      </c>
      <c r="T126" s="6">
        <v>0</v>
      </c>
      <c r="U126" s="15">
        <v>0</v>
      </c>
    </row>
    <row r="127" spans="1:21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6" t="s">
        <v>206</v>
      </c>
      <c r="I127" s="6" t="s">
        <v>206</v>
      </c>
      <c r="J127" s="15" t="s">
        <v>206</v>
      </c>
      <c r="K127" s="14" t="s">
        <v>206</v>
      </c>
      <c r="L127" s="6" t="s">
        <v>206</v>
      </c>
      <c r="M127" s="6" t="s">
        <v>206</v>
      </c>
      <c r="N127" s="6" t="s">
        <v>206</v>
      </c>
      <c r="O127" s="6" t="s">
        <v>206</v>
      </c>
      <c r="P127" s="6" t="s">
        <v>206</v>
      </c>
      <c r="Q127" s="6" t="s">
        <v>206</v>
      </c>
      <c r="R127" s="6" t="s">
        <v>206</v>
      </c>
      <c r="S127" s="6" t="s">
        <v>206</v>
      </c>
      <c r="T127" s="6" t="s">
        <v>206</v>
      </c>
      <c r="U127" s="15" t="s">
        <v>206</v>
      </c>
    </row>
    <row r="128" spans="1:21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6" t="s">
        <v>206</v>
      </c>
      <c r="I128" s="6" t="s">
        <v>206</v>
      </c>
      <c r="J128" s="15" t="s">
        <v>206</v>
      </c>
      <c r="K128" s="14" t="s">
        <v>206</v>
      </c>
      <c r="L128" s="6" t="s">
        <v>206</v>
      </c>
      <c r="M128" s="6" t="s">
        <v>206</v>
      </c>
      <c r="N128" s="6" t="s">
        <v>206</v>
      </c>
      <c r="O128" s="6" t="s">
        <v>206</v>
      </c>
      <c r="P128" s="6" t="s">
        <v>206</v>
      </c>
      <c r="Q128" s="6" t="s">
        <v>206</v>
      </c>
      <c r="R128" s="6" t="s">
        <v>206</v>
      </c>
      <c r="S128" s="6" t="s">
        <v>206</v>
      </c>
      <c r="T128" s="6" t="s">
        <v>206</v>
      </c>
      <c r="U128" s="15" t="s">
        <v>206</v>
      </c>
    </row>
    <row r="129" spans="1:21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6" t="s">
        <v>206</v>
      </c>
      <c r="I129" s="6" t="s">
        <v>206</v>
      </c>
      <c r="J129" s="15" t="s">
        <v>206</v>
      </c>
      <c r="K129" s="14" t="s">
        <v>206</v>
      </c>
      <c r="L129" s="6" t="s">
        <v>206</v>
      </c>
      <c r="M129" s="6" t="s">
        <v>206</v>
      </c>
      <c r="N129" s="6" t="s">
        <v>206</v>
      </c>
      <c r="O129" s="6" t="s">
        <v>206</v>
      </c>
      <c r="P129" s="6" t="s">
        <v>206</v>
      </c>
      <c r="Q129" s="6" t="s">
        <v>206</v>
      </c>
      <c r="R129" s="6" t="s">
        <v>206</v>
      </c>
      <c r="S129" s="6" t="s">
        <v>206</v>
      </c>
      <c r="T129" s="6" t="s">
        <v>206</v>
      </c>
      <c r="U129" s="15" t="s">
        <v>206</v>
      </c>
    </row>
    <row r="130" spans="1:21" x14ac:dyDescent="0.25">
      <c r="A130" s="22" t="s">
        <v>157</v>
      </c>
      <c r="B130" s="12">
        <f t="shared" ref="B130:J130" si="32">SUM(B126:B129)</f>
        <v>0</v>
      </c>
      <c r="C130" s="5">
        <f t="shared" si="32"/>
        <v>0</v>
      </c>
      <c r="D130" s="5">
        <f t="shared" si="32"/>
        <v>0</v>
      </c>
      <c r="E130" s="5">
        <f t="shared" si="32"/>
        <v>0</v>
      </c>
      <c r="F130" s="5">
        <f t="shared" si="32"/>
        <v>0</v>
      </c>
      <c r="G130" s="5">
        <f t="shared" si="32"/>
        <v>0</v>
      </c>
      <c r="H130" s="5">
        <f t="shared" si="32"/>
        <v>0</v>
      </c>
      <c r="I130" s="5">
        <f t="shared" si="32"/>
        <v>0</v>
      </c>
      <c r="J130" s="13">
        <f t="shared" si="32"/>
        <v>0</v>
      </c>
      <c r="K130" s="12">
        <f t="shared" ref="K130:U130" si="33">SUM(K126:K129)</f>
        <v>0</v>
      </c>
      <c r="L130" s="5">
        <f t="shared" si="33"/>
        <v>0</v>
      </c>
      <c r="M130" s="5">
        <f t="shared" si="33"/>
        <v>0</v>
      </c>
      <c r="N130" s="5">
        <f t="shared" si="33"/>
        <v>0</v>
      </c>
      <c r="O130" s="5">
        <f t="shared" si="33"/>
        <v>0</v>
      </c>
      <c r="P130" s="5">
        <f t="shared" si="33"/>
        <v>0</v>
      </c>
      <c r="Q130" s="5">
        <f t="shared" si="33"/>
        <v>0</v>
      </c>
      <c r="R130" s="5">
        <f t="shared" si="33"/>
        <v>0</v>
      </c>
      <c r="S130" s="5">
        <f t="shared" si="33"/>
        <v>0</v>
      </c>
      <c r="T130" s="5">
        <f t="shared" si="33"/>
        <v>0</v>
      </c>
      <c r="U130" s="13">
        <f t="shared" si="33"/>
        <v>0</v>
      </c>
    </row>
    <row r="131" spans="1:21" x14ac:dyDescent="0.25">
      <c r="A131" s="24"/>
      <c r="B131" s="32"/>
      <c r="C131" s="33"/>
      <c r="D131" s="33"/>
      <c r="E131" s="33"/>
      <c r="F131" s="33"/>
      <c r="G131" s="33"/>
      <c r="H131" s="33"/>
      <c r="I131" s="33"/>
      <c r="J131" s="34"/>
      <c r="K131" s="32"/>
      <c r="L131" s="33"/>
      <c r="M131" s="33"/>
      <c r="N131" s="33"/>
      <c r="O131" s="33"/>
      <c r="P131" s="33"/>
      <c r="Q131" s="33"/>
      <c r="R131" s="33"/>
      <c r="S131" s="33"/>
      <c r="T131" s="33"/>
      <c r="U131" s="34"/>
    </row>
    <row r="132" spans="1:21" x14ac:dyDescent="0.25">
      <c r="A132" s="22" t="s">
        <v>174</v>
      </c>
      <c r="B132" s="32"/>
      <c r="C132" s="33"/>
      <c r="D132" s="33"/>
      <c r="E132" s="33"/>
      <c r="F132" s="33"/>
      <c r="G132" s="33"/>
      <c r="H132" s="33"/>
      <c r="I132" s="33"/>
      <c r="J132" s="34"/>
      <c r="K132" s="32"/>
      <c r="L132" s="33"/>
      <c r="M132" s="33"/>
      <c r="N132" s="33"/>
      <c r="O132" s="33"/>
      <c r="P132" s="33"/>
      <c r="Q132" s="33"/>
      <c r="R132" s="33"/>
      <c r="S132" s="33"/>
      <c r="T132" s="33"/>
      <c r="U132" s="34"/>
    </row>
    <row r="133" spans="1:21" x14ac:dyDescent="0.25">
      <c r="A133" s="25" t="s">
        <v>202</v>
      </c>
      <c r="B133" s="14">
        <v>0</v>
      </c>
      <c r="C133" s="6">
        <v>0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15">
        <v>0</v>
      </c>
      <c r="K133" s="14">
        <v>0</v>
      </c>
      <c r="L133" s="6">
        <v>0</v>
      </c>
      <c r="M133" s="6">
        <v>0</v>
      </c>
      <c r="N133" s="6">
        <v>0</v>
      </c>
      <c r="O133" s="6">
        <v>0</v>
      </c>
      <c r="P133" s="6">
        <v>0</v>
      </c>
      <c r="Q133" s="6">
        <v>0</v>
      </c>
      <c r="R133" s="6">
        <v>0</v>
      </c>
      <c r="S133" s="6">
        <v>0</v>
      </c>
      <c r="T133" s="6">
        <v>0</v>
      </c>
      <c r="U133" s="15">
        <v>0</v>
      </c>
    </row>
    <row r="134" spans="1:21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6" t="s">
        <v>206</v>
      </c>
      <c r="I134" s="6" t="s">
        <v>206</v>
      </c>
      <c r="J134" s="15" t="s">
        <v>206</v>
      </c>
      <c r="K134" s="14" t="s">
        <v>206</v>
      </c>
      <c r="L134" s="6" t="s">
        <v>206</v>
      </c>
      <c r="M134" s="6" t="s">
        <v>206</v>
      </c>
      <c r="N134" s="6" t="s">
        <v>206</v>
      </c>
      <c r="O134" s="6" t="s">
        <v>206</v>
      </c>
      <c r="P134" s="6" t="s">
        <v>206</v>
      </c>
      <c r="Q134" s="6" t="s">
        <v>206</v>
      </c>
      <c r="R134" s="6" t="s">
        <v>206</v>
      </c>
      <c r="S134" s="6" t="s">
        <v>206</v>
      </c>
      <c r="T134" s="6" t="s">
        <v>206</v>
      </c>
      <c r="U134" s="15" t="s">
        <v>206</v>
      </c>
    </row>
    <row r="135" spans="1:21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6" t="s">
        <v>206</v>
      </c>
      <c r="I135" s="6" t="s">
        <v>206</v>
      </c>
      <c r="J135" s="15" t="s">
        <v>206</v>
      </c>
      <c r="K135" s="14" t="s">
        <v>206</v>
      </c>
      <c r="L135" s="6" t="s">
        <v>206</v>
      </c>
      <c r="M135" s="6" t="s">
        <v>206</v>
      </c>
      <c r="N135" s="6" t="s">
        <v>206</v>
      </c>
      <c r="O135" s="6" t="s">
        <v>206</v>
      </c>
      <c r="P135" s="6" t="s">
        <v>206</v>
      </c>
      <c r="Q135" s="6" t="s">
        <v>206</v>
      </c>
      <c r="R135" s="6" t="s">
        <v>206</v>
      </c>
      <c r="S135" s="6" t="s">
        <v>206</v>
      </c>
      <c r="T135" s="6" t="s">
        <v>206</v>
      </c>
      <c r="U135" s="15" t="s">
        <v>206</v>
      </c>
    </row>
    <row r="136" spans="1:21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6" t="s">
        <v>206</v>
      </c>
      <c r="I136" s="6" t="s">
        <v>206</v>
      </c>
      <c r="J136" s="15" t="s">
        <v>206</v>
      </c>
      <c r="K136" s="14" t="s">
        <v>206</v>
      </c>
      <c r="L136" s="6" t="s">
        <v>206</v>
      </c>
      <c r="M136" s="6" t="s">
        <v>206</v>
      </c>
      <c r="N136" s="6" t="s">
        <v>206</v>
      </c>
      <c r="O136" s="6" t="s">
        <v>206</v>
      </c>
      <c r="P136" s="6" t="s">
        <v>206</v>
      </c>
      <c r="Q136" s="6" t="s">
        <v>206</v>
      </c>
      <c r="R136" s="6" t="s">
        <v>206</v>
      </c>
      <c r="S136" s="6" t="s">
        <v>206</v>
      </c>
      <c r="T136" s="6" t="s">
        <v>206</v>
      </c>
      <c r="U136" s="15" t="s">
        <v>206</v>
      </c>
    </row>
    <row r="137" spans="1:21" x14ac:dyDescent="0.25">
      <c r="A137" s="22" t="s">
        <v>157</v>
      </c>
      <c r="B137" s="12">
        <f t="shared" ref="B137:J137" si="34">SUM(B133:B136)</f>
        <v>0</v>
      </c>
      <c r="C137" s="5">
        <f t="shared" si="34"/>
        <v>0</v>
      </c>
      <c r="D137" s="5">
        <f t="shared" si="34"/>
        <v>0</v>
      </c>
      <c r="E137" s="5">
        <f t="shared" si="34"/>
        <v>0</v>
      </c>
      <c r="F137" s="5">
        <f t="shared" si="34"/>
        <v>0</v>
      </c>
      <c r="G137" s="5">
        <f t="shared" si="34"/>
        <v>0</v>
      </c>
      <c r="H137" s="5">
        <f t="shared" si="34"/>
        <v>0</v>
      </c>
      <c r="I137" s="5">
        <f t="shared" si="34"/>
        <v>0</v>
      </c>
      <c r="J137" s="13">
        <f t="shared" si="34"/>
        <v>0</v>
      </c>
      <c r="K137" s="12">
        <f t="shared" ref="K137:U137" si="35">SUM(K133:K136)</f>
        <v>0</v>
      </c>
      <c r="L137" s="5">
        <f t="shared" si="35"/>
        <v>0</v>
      </c>
      <c r="M137" s="5">
        <f t="shared" si="35"/>
        <v>0</v>
      </c>
      <c r="N137" s="5">
        <f t="shared" si="35"/>
        <v>0</v>
      </c>
      <c r="O137" s="5">
        <f t="shared" si="35"/>
        <v>0</v>
      </c>
      <c r="P137" s="5">
        <f t="shared" si="35"/>
        <v>0</v>
      </c>
      <c r="Q137" s="5">
        <f t="shared" si="35"/>
        <v>0</v>
      </c>
      <c r="R137" s="5">
        <f t="shared" si="35"/>
        <v>0</v>
      </c>
      <c r="S137" s="5">
        <f t="shared" si="35"/>
        <v>0</v>
      </c>
      <c r="T137" s="5">
        <f t="shared" si="35"/>
        <v>0</v>
      </c>
      <c r="U137" s="13">
        <f t="shared" si="35"/>
        <v>0</v>
      </c>
    </row>
    <row r="138" spans="1:21" x14ac:dyDescent="0.25">
      <c r="A138" s="24"/>
      <c r="B138" s="32"/>
      <c r="C138" s="33"/>
      <c r="D138" s="33"/>
      <c r="E138" s="33"/>
      <c r="F138" s="33"/>
      <c r="G138" s="33"/>
      <c r="H138" s="33"/>
      <c r="I138" s="33"/>
      <c r="J138" s="34"/>
      <c r="K138" s="32"/>
      <c r="L138" s="33"/>
      <c r="M138" s="33"/>
      <c r="N138" s="33"/>
      <c r="O138" s="33"/>
      <c r="P138" s="33"/>
      <c r="Q138" s="33"/>
      <c r="R138" s="33"/>
      <c r="S138" s="33"/>
      <c r="T138" s="33"/>
      <c r="U138" s="34"/>
    </row>
    <row r="139" spans="1:21" x14ac:dyDescent="0.25">
      <c r="A139" s="22" t="s">
        <v>176</v>
      </c>
      <c r="B139" s="32"/>
      <c r="C139" s="33"/>
      <c r="D139" s="33"/>
      <c r="E139" s="33"/>
      <c r="F139" s="33"/>
      <c r="G139" s="33"/>
      <c r="H139" s="33"/>
      <c r="I139" s="33"/>
      <c r="J139" s="34"/>
      <c r="K139" s="32"/>
      <c r="L139" s="33"/>
      <c r="M139" s="33"/>
      <c r="N139" s="33"/>
      <c r="O139" s="33"/>
      <c r="P139" s="33"/>
      <c r="Q139" s="33"/>
      <c r="R139" s="33"/>
      <c r="S139" s="33"/>
      <c r="T139" s="33"/>
      <c r="U139" s="34"/>
    </row>
    <row r="140" spans="1:21" x14ac:dyDescent="0.25">
      <c r="A140" s="25" t="s">
        <v>202</v>
      </c>
      <c r="B140" s="14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15">
        <v>0</v>
      </c>
      <c r="K140" s="14">
        <v>0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15">
        <v>0</v>
      </c>
    </row>
    <row r="141" spans="1:21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6" t="s">
        <v>206</v>
      </c>
      <c r="I141" s="6" t="s">
        <v>206</v>
      </c>
      <c r="J141" s="15" t="s">
        <v>206</v>
      </c>
      <c r="K141" s="14" t="s">
        <v>206</v>
      </c>
      <c r="L141" s="6" t="s">
        <v>206</v>
      </c>
      <c r="M141" s="6" t="s">
        <v>206</v>
      </c>
      <c r="N141" s="6" t="s">
        <v>206</v>
      </c>
      <c r="O141" s="6" t="s">
        <v>206</v>
      </c>
      <c r="P141" s="6" t="s">
        <v>206</v>
      </c>
      <c r="Q141" s="6" t="s">
        <v>206</v>
      </c>
      <c r="R141" s="6" t="s">
        <v>206</v>
      </c>
      <c r="S141" s="6" t="s">
        <v>206</v>
      </c>
      <c r="T141" s="6" t="s">
        <v>206</v>
      </c>
      <c r="U141" s="15" t="s">
        <v>206</v>
      </c>
    </row>
    <row r="142" spans="1:21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6" t="s">
        <v>206</v>
      </c>
      <c r="I142" s="6" t="s">
        <v>206</v>
      </c>
      <c r="J142" s="15" t="s">
        <v>206</v>
      </c>
      <c r="K142" s="14" t="s">
        <v>206</v>
      </c>
      <c r="L142" s="6" t="s">
        <v>206</v>
      </c>
      <c r="M142" s="6" t="s">
        <v>206</v>
      </c>
      <c r="N142" s="6" t="s">
        <v>206</v>
      </c>
      <c r="O142" s="6" t="s">
        <v>206</v>
      </c>
      <c r="P142" s="6" t="s">
        <v>206</v>
      </c>
      <c r="Q142" s="6" t="s">
        <v>206</v>
      </c>
      <c r="R142" s="6" t="s">
        <v>206</v>
      </c>
      <c r="S142" s="6" t="s">
        <v>206</v>
      </c>
      <c r="T142" s="6" t="s">
        <v>206</v>
      </c>
      <c r="U142" s="15" t="s">
        <v>206</v>
      </c>
    </row>
    <row r="143" spans="1:21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6" t="s">
        <v>206</v>
      </c>
      <c r="I143" s="6" t="s">
        <v>206</v>
      </c>
      <c r="J143" s="15" t="s">
        <v>206</v>
      </c>
      <c r="K143" s="14" t="s">
        <v>206</v>
      </c>
      <c r="L143" s="6" t="s">
        <v>206</v>
      </c>
      <c r="M143" s="6" t="s">
        <v>206</v>
      </c>
      <c r="N143" s="6" t="s">
        <v>206</v>
      </c>
      <c r="O143" s="6" t="s">
        <v>206</v>
      </c>
      <c r="P143" s="6" t="s">
        <v>206</v>
      </c>
      <c r="Q143" s="6" t="s">
        <v>206</v>
      </c>
      <c r="R143" s="6" t="s">
        <v>206</v>
      </c>
      <c r="S143" s="6" t="s">
        <v>206</v>
      </c>
      <c r="T143" s="6" t="s">
        <v>206</v>
      </c>
      <c r="U143" s="15" t="s">
        <v>206</v>
      </c>
    </row>
    <row r="144" spans="1:21" x14ac:dyDescent="0.25">
      <c r="A144" s="22" t="s">
        <v>157</v>
      </c>
      <c r="B144" s="12">
        <f t="shared" ref="B144:J144" si="36">SUM(B140:B143)</f>
        <v>0</v>
      </c>
      <c r="C144" s="5">
        <f t="shared" si="36"/>
        <v>0</v>
      </c>
      <c r="D144" s="5">
        <f t="shared" si="36"/>
        <v>0</v>
      </c>
      <c r="E144" s="5">
        <f t="shared" si="36"/>
        <v>0</v>
      </c>
      <c r="F144" s="5">
        <f t="shared" si="36"/>
        <v>0</v>
      </c>
      <c r="G144" s="5">
        <f t="shared" si="36"/>
        <v>0</v>
      </c>
      <c r="H144" s="5">
        <f t="shared" si="36"/>
        <v>0</v>
      </c>
      <c r="I144" s="5">
        <f t="shared" si="36"/>
        <v>0</v>
      </c>
      <c r="J144" s="13">
        <f t="shared" si="36"/>
        <v>0</v>
      </c>
      <c r="K144" s="12">
        <f t="shared" ref="K144:U144" si="37">SUM(K140:K143)</f>
        <v>0</v>
      </c>
      <c r="L144" s="5">
        <f t="shared" si="37"/>
        <v>0</v>
      </c>
      <c r="M144" s="5">
        <f t="shared" si="37"/>
        <v>0</v>
      </c>
      <c r="N144" s="5">
        <f t="shared" si="37"/>
        <v>0</v>
      </c>
      <c r="O144" s="5">
        <f t="shared" si="37"/>
        <v>0</v>
      </c>
      <c r="P144" s="5">
        <f t="shared" si="37"/>
        <v>0</v>
      </c>
      <c r="Q144" s="5">
        <f t="shared" si="37"/>
        <v>0</v>
      </c>
      <c r="R144" s="5">
        <f t="shared" si="37"/>
        <v>0</v>
      </c>
      <c r="S144" s="5">
        <f t="shared" si="37"/>
        <v>0</v>
      </c>
      <c r="T144" s="5">
        <f t="shared" si="37"/>
        <v>0</v>
      </c>
      <c r="U144" s="13">
        <f t="shared" si="37"/>
        <v>0</v>
      </c>
    </row>
    <row r="145" spans="1:21" x14ac:dyDescent="0.25">
      <c r="A145" s="24"/>
      <c r="B145" s="32"/>
      <c r="C145" s="33"/>
      <c r="D145" s="33"/>
      <c r="E145" s="33"/>
      <c r="F145" s="33"/>
      <c r="G145" s="33"/>
      <c r="H145" s="33"/>
      <c r="I145" s="33"/>
      <c r="J145" s="34"/>
      <c r="K145" s="32"/>
      <c r="L145" s="33"/>
      <c r="M145" s="33"/>
      <c r="N145" s="33"/>
      <c r="O145" s="33"/>
      <c r="P145" s="33"/>
      <c r="Q145" s="33"/>
      <c r="R145" s="33"/>
      <c r="S145" s="33"/>
      <c r="T145" s="33"/>
      <c r="U145" s="34"/>
    </row>
    <row r="146" spans="1:21" x14ac:dyDescent="0.25">
      <c r="A146" s="22" t="s">
        <v>197</v>
      </c>
      <c r="B146" s="32"/>
      <c r="C146" s="33"/>
      <c r="D146" s="33"/>
      <c r="E146" s="33"/>
      <c r="F146" s="33"/>
      <c r="G146" s="33"/>
      <c r="H146" s="33"/>
      <c r="I146" s="33"/>
      <c r="J146" s="34"/>
      <c r="K146" s="32"/>
      <c r="L146" s="33"/>
      <c r="M146" s="33"/>
      <c r="N146" s="33"/>
      <c r="O146" s="33"/>
      <c r="P146" s="33"/>
      <c r="Q146" s="33"/>
      <c r="R146" s="33"/>
      <c r="S146" s="33"/>
      <c r="T146" s="33"/>
      <c r="U146" s="34"/>
    </row>
    <row r="147" spans="1:21" x14ac:dyDescent="0.25">
      <c r="A147" s="25" t="s">
        <v>202</v>
      </c>
      <c r="B147" s="14">
        <v>0</v>
      </c>
      <c r="C147" s="6">
        <v>0</v>
      </c>
      <c r="D147" s="6">
        <v>0</v>
      </c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15">
        <v>0</v>
      </c>
      <c r="K147" s="14">
        <v>0</v>
      </c>
      <c r="L147" s="6">
        <v>0</v>
      </c>
      <c r="M147" s="6">
        <v>0</v>
      </c>
      <c r="N147" s="6">
        <v>0</v>
      </c>
      <c r="O147" s="6">
        <v>0</v>
      </c>
      <c r="P147" s="6">
        <v>0</v>
      </c>
      <c r="Q147" s="6">
        <v>0</v>
      </c>
      <c r="R147" s="6">
        <v>0</v>
      </c>
      <c r="S147" s="6">
        <v>0</v>
      </c>
      <c r="T147" s="6">
        <v>0</v>
      </c>
      <c r="U147" s="15">
        <v>0</v>
      </c>
    </row>
    <row r="148" spans="1:21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6" t="s">
        <v>206</v>
      </c>
      <c r="I148" s="6" t="s">
        <v>206</v>
      </c>
      <c r="J148" s="15" t="s">
        <v>206</v>
      </c>
      <c r="K148" s="14" t="s">
        <v>206</v>
      </c>
      <c r="L148" s="6" t="s">
        <v>206</v>
      </c>
      <c r="M148" s="6" t="s">
        <v>206</v>
      </c>
      <c r="N148" s="6" t="s">
        <v>206</v>
      </c>
      <c r="O148" s="6" t="s">
        <v>206</v>
      </c>
      <c r="P148" s="6" t="s">
        <v>206</v>
      </c>
      <c r="Q148" s="6" t="s">
        <v>206</v>
      </c>
      <c r="R148" s="6" t="s">
        <v>206</v>
      </c>
      <c r="S148" s="6" t="s">
        <v>206</v>
      </c>
      <c r="T148" s="6" t="s">
        <v>206</v>
      </c>
      <c r="U148" s="15" t="s">
        <v>206</v>
      </c>
    </row>
    <row r="149" spans="1:21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6" t="s">
        <v>206</v>
      </c>
      <c r="I149" s="6" t="s">
        <v>206</v>
      </c>
      <c r="J149" s="15" t="s">
        <v>206</v>
      </c>
      <c r="K149" s="14" t="s">
        <v>206</v>
      </c>
      <c r="L149" s="6" t="s">
        <v>206</v>
      </c>
      <c r="M149" s="6" t="s">
        <v>206</v>
      </c>
      <c r="N149" s="6" t="s">
        <v>206</v>
      </c>
      <c r="O149" s="6" t="s">
        <v>206</v>
      </c>
      <c r="P149" s="6" t="s">
        <v>206</v>
      </c>
      <c r="Q149" s="6" t="s">
        <v>206</v>
      </c>
      <c r="R149" s="6" t="s">
        <v>206</v>
      </c>
      <c r="S149" s="6" t="s">
        <v>206</v>
      </c>
      <c r="T149" s="6" t="s">
        <v>206</v>
      </c>
      <c r="U149" s="15" t="s">
        <v>206</v>
      </c>
    </row>
    <row r="150" spans="1:21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6" t="s">
        <v>206</v>
      </c>
      <c r="I150" s="6" t="s">
        <v>206</v>
      </c>
      <c r="J150" s="15" t="s">
        <v>206</v>
      </c>
      <c r="K150" s="14" t="s">
        <v>206</v>
      </c>
      <c r="L150" s="6" t="s">
        <v>206</v>
      </c>
      <c r="M150" s="6" t="s">
        <v>206</v>
      </c>
      <c r="N150" s="6" t="s">
        <v>206</v>
      </c>
      <c r="O150" s="6" t="s">
        <v>206</v>
      </c>
      <c r="P150" s="6" t="s">
        <v>206</v>
      </c>
      <c r="Q150" s="6" t="s">
        <v>206</v>
      </c>
      <c r="R150" s="6" t="s">
        <v>206</v>
      </c>
      <c r="S150" s="6" t="s">
        <v>206</v>
      </c>
      <c r="T150" s="6" t="s">
        <v>206</v>
      </c>
      <c r="U150" s="15" t="s">
        <v>206</v>
      </c>
    </row>
    <row r="151" spans="1:21" x14ac:dyDescent="0.25">
      <c r="A151" s="22" t="s">
        <v>157</v>
      </c>
      <c r="B151" s="32"/>
      <c r="C151" s="33"/>
      <c r="D151" s="33"/>
      <c r="E151" s="33"/>
      <c r="F151" s="33"/>
      <c r="G151" s="33"/>
      <c r="H151" s="33"/>
      <c r="I151" s="33"/>
      <c r="J151" s="34"/>
      <c r="K151" s="32"/>
      <c r="L151" s="33"/>
      <c r="M151" s="33"/>
      <c r="N151" s="33"/>
      <c r="O151" s="33"/>
      <c r="P151" s="33"/>
      <c r="Q151" s="33"/>
      <c r="R151" s="33"/>
      <c r="S151" s="33"/>
      <c r="T151" s="33"/>
      <c r="U151" s="34"/>
    </row>
    <row r="152" spans="1:21" x14ac:dyDescent="0.25">
      <c r="A152" s="22"/>
      <c r="B152" s="32"/>
      <c r="C152" s="33"/>
      <c r="D152" s="33"/>
      <c r="E152" s="33"/>
      <c r="F152" s="33"/>
      <c r="G152" s="33"/>
      <c r="H152" s="33"/>
      <c r="I152" s="33"/>
      <c r="J152" s="34"/>
      <c r="K152" s="32"/>
      <c r="L152" s="33"/>
      <c r="M152" s="33"/>
      <c r="N152" s="33"/>
      <c r="O152" s="33"/>
      <c r="P152" s="33"/>
      <c r="Q152" s="33"/>
      <c r="R152" s="33"/>
      <c r="S152" s="33"/>
      <c r="T152" s="33"/>
      <c r="U152" s="34"/>
    </row>
    <row r="153" spans="1:21" x14ac:dyDescent="0.25">
      <c r="A153" s="22" t="s">
        <v>177</v>
      </c>
      <c r="B153" s="32"/>
      <c r="C153" s="33"/>
      <c r="D153" s="33"/>
      <c r="E153" s="33"/>
      <c r="F153" s="33"/>
      <c r="G153" s="33"/>
      <c r="H153" s="33"/>
      <c r="I153" s="33"/>
      <c r="J153" s="34"/>
      <c r="K153" s="32"/>
      <c r="L153" s="33"/>
      <c r="M153" s="33"/>
      <c r="N153" s="33"/>
      <c r="O153" s="33"/>
      <c r="P153" s="33"/>
      <c r="Q153" s="33"/>
      <c r="R153" s="33"/>
      <c r="S153" s="33"/>
      <c r="T153" s="33"/>
      <c r="U153" s="34"/>
    </row>
    <row r="154" spans="1:21" x14ac:dyDescent="0.25">
      <c r="A154" s="25" t="s">
        <v>202</v>
      </c>
      <c r="B154" s="14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15">
        <v>0</v>
      </c>
      <c r="K154" s="14">
        <v>0</v>
      </c>
      <c r="L154" s="6">
        <v>0</v>
      </c>
      <c r="M154" s="6">
        <v>0</v>
      </c>
      <c r="N154" s="6">
        <v>0</v>
      </c>
      <c r="O154" s="6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15">
        <v>0</v>
      </c>
    </row>
    <row r="155" spans="1:21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6" t="s">
        <v>206</v>
      </c>
      <c r="I155" s="6" t="s">
        <v>206</v>
      </c>
      <c r="J155" s="15" t="s">
        <v>206</v>
      </c>
      <c r="K155" s="14" t="s">
        <v>206</v>
      </c>
      <c r="L155" s="6" t="s">
        <v>206</v>
      </c>
      <c r="M155" s="6" t="s">
        <v>206</v>
      </c>
      <c r="N155" s="6" t="s">
        <v>206</v>
      </c>
      <c r="O155" s="6" t="s">
        <v>206</v>
      </c>
      <c r="P155" s="6" t="s">
        <v>206</v>
      </c>
      <c r="Q155" s="6" t="s">
        <v>206</v>
      </c>
      <c r="R155" s="6" t="s">
        <v>206</v>
      </c>
      <c r="S155" s="6" t="s">
        <v>206</v>
      </c>
      <c r="T155" s="6" t="s">
        <v>206</v>
      </c>
      <c r="U155" s="15" t="s">
        <v>206</v>
      </c>
    </row>
    <row r="156" spans="1:21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6" t="s">
        <v>206</v>
      </c>
      <c r="I156" s="6" t="s">
        <v>206</v>
      </c>
      <c r="J156" s="15" t="s">
        <v>206</v>
      </c>
      <c r="K156" s="14" t="s">
        <v>206</v>
      </c>
      <c r="L156" s="6" t="s">
        <v>206</v>
      </c>
      <c r="M156" s="6" t="s">
        <v>206</v>
      </c>
      <c r="N156" s="6" t="s">
        <v>206</v>
      </c>
      <c r="O156" s="6" t="s">
        <v>206</v>
      </c>
      <c r="P156" s="6" t="s">
        <v>206</v>
      </c>
      <c r="Q156" s="6" t="s">
        <v>206</v>
      </c>
      <c r="R156" s="6" t="s">
        <v>206</v>
      </c>
      <c r="S156" s="6" t="s">
        <v>206</v>
      </c>
      <c r="T156" s="6" t="s">
        <v>206</v>
      </c>
      <c r="U156" s="15" t="s">
        <v>206</v>
      </c>
    </row>
    <row r="157" spans="1:21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6" t="s">
        <v>206</v>
      </c>
      <c r="I157" s="6" t="s">
        <v>206</v>
      </c>
      <c r="J157" s="15" t="s">
        <v>206</v>
      </c>
      <c r="K157" s="14" t="s">
        <v>206</v>
      </c>
      <c r="L157" s="6" t="s">
        <v>206</v>
      </c>
      <c r="M157" s="6" t="s">
        <v>206</v>
      </c>
      <c r="N157" s="6" t="s">
        <v>206</v>
      </c>
      <c r="O157" s="6" t="s">
        <v>206</v>
      </c>
      <c r="P157" s="6" t="s">
        <v>206</v>
      </c>
      <c r="Q157" s="6" t="s">
        <v>206</v>
      </c>
      <c r="R157" s="6" t="s">
        <v>206</v>
      </c>
      <c r="S157" s="6" t="s">
        <v>206</v>
      </c>
      <c r="T157" s="6" t="s">
        <v>206</v>
      </c>
      <c r="U157" s="15" t="s">
        <v>206</v>
      </c>
    </row>
    <row r="158" spans="1:21" x14ac:dyDescent="0.25">
      <c r="A158" s="22" t="s">
        <v>157</v>
      </c>
      <c r="B158" s="12">
        <f t="shared" ref="B158:J158" si="38">SUM(B154:B157)</f>
        <v>0</v>
      </c>
      <c r="C158" s="5">
        <f t="shared" si="38"/>
        <v>0</v>
      </c>
      <c r="D158" s="5">
        <f t="shared" si="38"/>
        <v>0</v>
      </c>
      <c r="E158" s="5">
        <f t="shared" si="38"/>
        <v>0</v>
      </c>
      <c r="F158" s="5">
        <f t="shared" si="38"/>
        <v>0</v>
      </c>
      <c r="G158" s="5">
        <f t="shared" si="38"/>
        <v>0</v>
      </c>
      <c r="H158" s="5">
        <f t="shared" si="38"/>
        <v>0</v>
      </c>
      <c r="I158" s="5">
        <f t="shared" si="38"/>
        <v>0</v>
      </c>
      <c r="J158" s="13">
        <f t="shared" si="38"/>
        <v>0</v>
      </c>
      <c r="K158" s="12">
        <f t="shared" ref="K158:U158" si="39">SUM(K154:K157)</f>
        <v>0</v>
      </c>
      <c r="L158" s="5">
        <f t="shared" si="39"/>
        <v>0</v>
      </c>
      <c r="M158" s="5">
        <f t="shared" si="39"/>
        <v>0</v>
      </c>
      <c r="N158" s="5">
        <f t="shared" si="39"/>
        <v>0</v>
      </c>
      <c r="O158" s="5">
        <f t="shared" si="39"/>
        <v>0</v>
      </c>
      <c r="P158" s="5">
        <f t="shared" si="39"/>
        <v>0</v>
      </c>
      <c r="Q158" s="5">
        <f t="shared" si="39"/>
        <v>0</v>
      </c>
      <c r="R158" s="5">
        <f t="shared" si="39"/>
        <v>0</v>
      </c>
      <c r="S158" s="5">
        <f t="shared" si="39"/>
        <v>0</v>
      </c>
      <c r="T158" s="5">
        <f t="shared" si="39"/>
        <v>0</v>
      </c>
      <c r="U158" s="13">
        <f t="shared" si="39"/>
        <v>0</v>
      </c>
    </row>
    <row r="159" spans="1:21" x14ac:dyDescent="0.25">
      <c r="A159" s="24"/>
      <c r="B159" s="32"/>
      <c r="C159" s="33"/>
      <c r="D159" s="33"/>
      <c r="E159" s="33"/>
      <c r="F159" s="33"/>
      <c r="G159" s="33"/>
      <c r="H159" s="33"/>
      <c r="I159" s="33"/>
      <c r="J159" s="34"/>
      <c r="K159" s="32"/>
      <c r="L159" s="33"/>
      <c r="M159" s="33"/>
      <c r="N159" s="33"/>
      <c r="O159" s="33"/>
      <c r="P159" s="33"/>
      <c r="Q159" s="33"/>
      <c r="R159" s="33"/>
      <c r="S159" s="33"/>
      <c r="T159" s="33"/>
      <c r="U159" s="34"/>
    </row>
    <row r="160" spans="1:21" x14ac:dyDescent="0.25">
      <c r="A160" s="22" t="s">
        <v>178</v>
      </c>
      <c r="B160" s="32"/>
      <c r="C160" s="33"/>
      <c r="D160" s="33"/>
      <c r="E160" s="33"/>
      <c r="F160" s="33"/>
      <c r="G160" s="33"/>
      <c r="H160" s="33"/>
      <c r="I160" s="33"/>
      <c r="J160" s="34"/>
      <c r="K160" s="32"/>
      <c r="L160" s="33"/>
      <c r="M160" s="33"/>
      <c r="N160" s="33"/>
      <c r="O160" s="33"/>
      <c r="P160" s="33"/>
      <c r="Q160" s="33"/>
      <c r="R160" s="33"/>
      <c r="S160" s="33"/>
      <c r="T160" s="33"/>
      <c r="U160" s="34"/>
    </row>
    <row r="161" spans="1:21" x14ac:dyDescent="0.25">
      <c r="A161" s="25" t="s">
        <v>202</v>
      </c>
      <c r="B161" s="14">
        <v>0</v>
      </c>
      <c r="C161" s="6">
        <v>0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15">
        <v>0</v>
      </c>
      <c r="K161" s="14">
        <v>0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15">
        <v>0</v>
      </c>
    </row>
    <row r="162" spans="1:21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6" t="s">
        <v>206</v>
      </c>
      <c r="I162" s="6" t="s">
        <v>206</v>
      </c>
      <c r="J162" s="15" t="s">
        <v>206</v>
      </c>
      <c r="K162" s="14" t="s">
        <v>206</v>
      </c>
      <c r="L162" s="6" t="s">
        <v>206</v>
      </c>
      <c r="M162" s="6" t="s">
        <v>206</v>
      </c>
      <c r="N162" s="6" t="s">
        <v>206</v>
      </c>
      <c r="O162" s="6" t="s">
        <v>206</v>
      </c>
      <c r="P162" s="6" t="s">
        <v>206</v>
      </c>
      <c r="Q162" s="6" t="s">
        <v>206</v>
      </c>
      <c r="R162" s="6" t="s">
        <v>206</v>
      </c>
      <c r="S162" s="6" t="s">
        <v>206</v>
      </c>
      <c r="T162" s="6" t="s">
        <v>206</v>
      </c>
      <c r="U162" s="15" t="s">
        <v>206</v>
      </c>
    </row>
    <row r="163" spans="1:21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6" t="s">
        <v>206</v>
      </c>
      <c r="I163" s="6" t="s">
        <v>206</v>
      </c>
      <c r="J163" s="15" t="s">
        <v>206</v>
      </c>
      <c r="K163" s="14" t="s">
        <v>206</v>
      </c>
      <c r="L163" s="6" t="s">
        <v>206</v>
      </c>
      <c r="M163" s="6" t="s">
        <v>206</v>
      </c>
      <c r="N163" s="6" t="s">
        <v>206</v>
      </c>
      <c r="O163" s="6" t="s">
        <v>206</v>
      </c>
      <c r="P163" s="6" t="s">
        <v>206</v>
      </c>
      <c r="Q163" s="6" t="s">
        <v>206</v>
      </c>
      <c r="R163" s="6" t="s">
        <v>206</v>
      </c>
      <c r="S163" s="6" t="s">
        <v>206</v>
      </c>
      <c r="T163" s="6" t="s">
        <v>206</v>
      </c>
      <c r="U163" s="15" t="s">
        <v>206</v>
      </c>
    </row>
    <row r="164" spans="1:21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6" t="s">
        <v>206</v>
      </c>
      <c r="I164" s="6" t="s">
        <v>206</v>
      </c>
      <c r="J164" s="15" t="s">
        <v>206</v>
      </c>
      <c r="K164" s="14" t="s">
        <v>206</v>
      </c>
      <c r="L164" s="6" t="s">
        <v>206</v>
      </c>
      <c r="M164" s="6" t="s">
        <v>206</v>
      </c>
      <c r="N164" s="6" t="s">
        <v>206</v>
      </c>
      <c r="O164" s="6" t="s">
        <v>206</v>
      </c>
      <c r="P164" s="6" t="s">
        <v>206</v>
      </c>
      <c r="Q164" s="6" t="s">
        <v>206</v>
      </c>
      <c r="R164" s="6" t="s">
        <v>206</v>
      </c>
      <c r="S164" s="6" t="s">
        <v>206</v>
      </c>
      <c r="T164" s="6" t="s">
        <v>206</v>
      </c>
      <c r="U164" s="15" t="s">
        <v>206</v>
      </c>
    </row>
    <row r="165" spans="1:21" x14ac:dyDescent="0.25">
      <c r="A165" s="22" t="s">
        <v>157</v>
      </c>
      <c r="B165" s="12">
        <f t="shared" ref="B165:J165" si="40">SUM(B161:B164)</f>
        <v>0</v>
      </c>
      <c r="C165" s="5">
        <f t="shared" si="40"/>
        <v>0</v>
      </c>
      <c r="D165" s="5">
        <f t="shared" si="40"/>
        <v>0</v>
      </c>
      <c r="E165" s="5">
        <f t="shared" si="40"/>
        <v>0</v>
      </c>
      <c r="F165" s="5">
        <f t="shared" si="40"/>
        <v>0</v>
      </c>
      <c r="G165" s="5">
        <f t="shared" si="40"/>
        <v>0</v>
      </c>
      <c r="H165" s="5">
        <f t="shared" si="40"/>
        <v>0</v>
      </c>
      <c r="I165" s="5">
        <f t="shared" si="40"/>
        <v>0</v>
      </c>
      <c r="J165" s="13">
        <f t="shared" si="40"/>
        <v>0</v>
      </c>
      <c r="K165" s="12">
        <f t="shared" ref="K165:U165" si="41">SUM(K161:K164)</f>
        <v>0</v>
      </c>
      <c r="L165" s="5">
        <f t="shared" si="41"/>
        <v>0</v>
      </c>
      <c r="M165" s="5">
        <f t="shared" si="41"/>
        <v>0</v>
      </c>
      <c r="N165" s="5">
        <f t="shared" si="41"/>
        <v>0</v>
      </c>
      <c r="O165" s="5">
        <f t="shared" si="41"/>
        <v>0</v>
      </c>
      <c r="P165" s="5">
        <f t="shared" si="41"/>
        <v>0</v>
      </c>
      <c r="Q165" s="5">
        <f t="shared" si="41"/>
        <v>0</v>
      </c>
      <c r="R165" s="5">
        <f t="shared" si="41"/>
        <v>0</v>
      </c>
      <c r="S165" s="5">
        <f t="shared" si="41"/>
        <v>0</v>
      </c>
      <c r="T165" s="5">
        <f t="shared" si="41"/>
        <v>0</v>
      </c>
      <c r="U165" s="13">
        <f t="shared" si="41"/>
        <v>0</v>
      </c>
    </row>
    <row r="166" spans="1:21" x14ac:dyDescent="0.25">
      <c r="A166" s="24"/>
      <c r="B166" s="32"/>
      <c r="C166" s="33"/>
      <c r="D166" s="33"/>
      <c r="E166" s="33"/>
      <c r="F166" s="33"/>
      <c r="G166" s="33"/>
      <c r="H166" s="33"/>
      <c r="I166" s="33"/>
      <c r="J166" s="34"/>
      <c r="K166" s="32"/>
      <c r="L166" s="33"/>
      <c r="M166" s="33"/>
      <c r="N166" s="33"/>
      <c r="O166" s="33"/>
      <c r="P166" s="33"/>
      <c r="Q166" s="33"/>
      <c r="R166" s="33"/>
      <c r="S166" s="33"/>
      <c r="T166" s="33"/>
      <c r="U166" s="34"/>
    </row>
    <row r="167" spans="1:21" x14ac:dyDescent="0.25">
      <c r="A167" s="22" t="s">
        <v>179</v>
      </c>
      <c r="B167" s="32"/>
      <c r="C167" s="33"/>
      <c r="D167" s="33"/>
      <c r="E167" s="33"/>
      <c r="F167" s="33"/>
      <c r="G167" s="33"/>
      <c r="H167" s="33"/>
      <c r="I167" s="33"/>
      <c r="J167" s="34"/>
      <c r="K167" s="32"/>
      <c r="L167" s="33"/>
      <c r="M167" s="33"/>
      <c r="N167" s="33"/>
      <c r="O167" s="33"/>
      <c r="P167" s="33"/>
      <c r="Q167" s="33"/>
      <c r="R167" s="33"/>
      <c r="S167" s="33"/>
      <c r="T167" s="33"/>
      <c r="U167" s="34"/>
    </row>
    <row r="168" spans="1:21" x14ac:dyDescent="0.25">
      <c r="A168" s="25" t="s">
        <v>202</v>
      </c>
      <c r="B168" s="14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15">
        <v>0</v>
      </c>
      <c r="K168" s="14">
        <v>0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  <c r="R168" s="6">
        <v>0</v>
      </c>
      <c r="S168" s="6">
        <v>0</v>
      </c>
      <c r="T168" s="6">
        <v>0</v>
      </c>
      <c r="U168" s="15">
        <v>0</v>
      </c>
    </row>
    <row r="169" spans="1:21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6" t="s">
        <v>206</v>
      </c>
      <c r="I169" s="6" t="s">
        <v>206</v>
      </c>
      <c r="J169" s="15" t="s">
        <v>206</v>
      </c>
      <c r="K169" s="14" t="s">
        <v>206</v>
      </c>
      <c r="L169" s="6" t="s">
        <v>206</v>
      </c>
      <c r="M169" s="6" t="s">
        <v>206</v>
      </c>
      <c r="N169" s="6" t="s">
        <v>206</v>
      </c>
      <c r="O169" s="6" t="s">
        <v>206</v>
      </c>
      <c r="P169" s="6" t="s">
        <v>206</v>
      </c>
      <c r="Q169" s="6" t="s">
        <v>206</v>
      </c>
      <c r="R169" s="6" t="s">
        <v>206</v>
      </c>
      <c r="S169" s="6" t="s">
        <v>206</v>
      </c>
      <c r="T169" s="6" t="s">
        <v>206</v>
      </c>
      <c r="U169" s="15" t="s">
        <v>206</v>
      </c>
    </row>
    <row r="170" spans="1:21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6" t="s">
        <v>206</v>
      </c>
      <c r="I170" s="6" t="s">
        <v>206</v>
      </c>
      <c r="J170" s="15" t="s">
        <v>206</v>
      </c>
      <c r="K170" s="14" t="s">
        <v>206</v>
      </c>
      <c r="L170" s="6" t="s">
        <v>206</v>
      </c>
      <c r="M170" s="6" t="s">
        <v>206</v>
      </c>
      <c r="N170" s="6" t="s">
        <v>206</v>
      </c>
      <c r="O170" s="6" t="s">
        <v>206</v>
      </c>
      <c r="P170" s="6" t="s">
        <v>206</v>
      </c>
      <c r="Q170" s="6" t="s">
        <v>206</v>
      </c>
      <c r="R170" s="6" t="s">
        <v>206</v>
      </c>
      <c r="S170" s="6" t="s">
        <v>206</v>
      </c>
      <c r="T170" s="6" t="s">
        <v>206</v>
      </c>
      <c r="U170" s="15" t="s">
        <v>206</v>
      </c>
    </row>
    <row r="171" spans="1:21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6" t="s">
        <v>206</v>
      </c>
      <c r="I171" s="6" t="s">
        <v>206</v>
      </c>
      <c r="J171" s="15" t="s">
        <v>206</v>
      </c>
      <c r="K171" s="14" t="s">
        <v>206</v>
      </c>
      <c r="L171" s="6" t="s">
        <v>206</v>
      </c>
      <c r="M171" s="6" t="s">
        <v>206</v>
      </c>
      <c r="N171" s="6" t="s">
        <v>206</v>
      </c>
      <c r="O171" s="6" t="s">
        <v>206</v>
      </c>
      <c r="P171" s="6" t="s">
        <v>206</v>
      </c>
      <c r="Q171" s="6" t="s">
        <v>206</v>
      </c>
      <c r="R171" s="6" t="s">
        <v>206</v>
      </c>
      <c r="S171" s="6" t="s">
        <v>206</v>
      </c>
      <c r="T171" s="6" t="s">
        <v>206</v>
      </c>
      <c r="U171" s="15" t="s">
        <v>206</v>
      </c>
    </row>
    <row r="172" spans="1:21" x14ac:dyDescent="0.25">
      <c r="A172" s="22" t="s">
        <v>157</v>
      </c>
      <c r="B172" s="12">
        <f t="shared" ref="B172:U172" si="42">SUM(B168:B171)</f>
        <v>0</v>
      </c>
      <c r="C172" s="5">
        <f t="shared" si="42"/>
        <v>0</v>
      </c>
      <c r="D172" s="5">
        <f t="shared" si="42"/>
        <v>0</v>
      </c>
      <c r="E172" s="5">
        <f t="shared" si="42"/>
        <v>0</v>
      </c>
      <c r="F172" s="5">
        <f t="shared" si="42"/>
        <v>0</v>
      </c>
      <c r="G172" s="5">
        <f t="shared" si="42"/>
        <v>0</v>
      </c>
      <c r="H172" s="5">
        <f t="shared" si="42"/>
        <v>0</v>
      </c>
      <c r="I172" s="5">
        <f t="shared" si="42"/>
        <v>0</v>
      </c>
      <c r="J172" s="13">
        <f t="shared" si="42"/>
        <v>0</v>
      </c>
      <c r="K172" s="12">
        <f t="shared" si="42"/>
        <v>0</v>
      </c>
      <c r="L172" s="5">
        <f t="shared" si="42"/>
        <v>0</v>
      </c>
      <c r="M172" s="5">
        <f t="shared" si="42"/>
        <v>0</v>
      </c>
      <c r="N172" s="5">
        <f t="shared" si="42"/>
        <v>0</v>
      </c>
      <c r="O172" s="5">
        <f t="shared" si="42"/>
        <v>0</v>
      </c>
      <c r="P172" s="5">
        <f t="shared" si="42"/>
        <v>0</v>
      </c>
      <c r="Q172" s="5">
        <f t="shared" si="42"/>
        <v>0</v>
      </c>
      <c r="R172" s="5">
        <f t="shared" si="42"/>
        <v>0</v>
      </c>
      <c r="S172" s="5">
        <f t="shared" si="42"/>
        <v>0</v>
      </c>
      <c r="T172" s="5">
        <f t="shared" si="42"/>
        <v>0</v>
      </c>
      <c r="U172" s="13">
        <f t="shared" si="42"/>
        <v>0</v>
      </c>
    </row>
    <row r="173" spans="1:21" x14ac:dyDescent="0.25">
      <c r="A173" s="24"/>
      <c r="B173" s="32"/>
      <c r="C173" s="33"/>
      <c r="D173" s="33"/>
      <c r="E173" s="33"/>
      <c r="F173" s="33"/>
      <c r="G173" s="33"/>
      <c r="H173" s="33"/>
      <c r="I173" s="33"/>
      <c r="J173" s="34"/>
      <c r="K173" s="32"/>
      <c r="L173" s="33"/>
      <c r="M173" s="33"/>
      <c r="N173" s="33"/>
      <c r="O173" s="33"/>
      <c r="P173" s="33"/>
      <c r="Q173" s="33"/>
      <c r="R173" s="33"/>
      <c r="S173" s="33"/>
      <c r="T173" s="33"/>
      <c r="U173" s="34"/>
    </row>
    <row r="174" spans="1:21" x14ac:dyDescent="0.25">
      <c r="A174" s="22" t="s">
        <v>180</v>
      </c>
      <c r="B174" s="32"/>
      <c r="C174" s="33"/>
      <c r="D174" s="33"/>
      <c r="E174" s="33"/>
      <c r="F174" s="33"/>
      <c r="G174" s="33"/>
      <c r="H174" s="33"/>
      <c r="I174" s="33"/>
      <c r="J174" s="34"/>
      <c r="K174" s="32"/>
      <c r="L174" s="33"/>
      <c r="M174" s="33"/>
      <c r="N174" s="33"/>
      <c r="O174" s="33"/>
      <c r="P174" s="33"/>
      <c r="Q174" s="33"/>
      <c r="R174" s="33"/>
      <c r="S174" s="33"/>
      <c r="T174" s="33"/>
      <c r="U174" s="34"/>
    </row>
    <row r="175" spans="1:21" x14ac:dyDescent="0.25">
      <c r="A175" s="25" t="s">
        <v>202</v>
      </c>
      <c r="B175" s="14">
        <v>0</v>
      </c>
      <c r="C175" s="6">
        <v>0</v>
      </c>
      <c r="D175" s="6">
        <v>0</v>
      </c>
      <c r="E175" s="6">
        <v>0</v>
      </c>
      <c r="F175" s="6">
        <v>0</v>
      </c>
      <c r="G175" s="6">
        <v>0</v>
      </c>
      <c r="H175" s="6">
        <v>0</v>
      </c>
      <c r="I175" s="6">
        <v>0</v>
      </c>
      <c r="J175" s="15">
        <v>0</v>
      </c>
      <c r="K175" s="14">
        <v>0</v>
      </c>
      <c r="L175" s="6">
        <v>0</v>
      </c>
      <c r="M175" s="6">
        <v>0</v>
      </c>
      <c r="N175" s="6">
        <v>0</v>
      </c>
      <c r="O175" s="6">
        <v>0</v>
      </c>
      <c r="P175" s="6">
        <v>0</v>
      </c>
      <c r="Q175" s="6">
        <v>0</v>
      </c>
      <c r="R175" s="6">
        <v>0</v>
      </c>
      <c r="S175" s="6">
        <v>0</v>
      </c>
      <c r="T175" s="6">
        <v>0</v>
      </c>
      <c r="U175" s="15">
        <v>0</v>
      </c>
    </row>
    <row r="176" spans="1:21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6" t="s">
        <v>206</v>
      </c>
      <c r="I176" s="6" t="s">
        <v>206</v>
      </c>
      <c r="J176" s="15" t="s">
        <v>206</v>
      </c>
      <c r="K176" s="14" t="s">
        <v>206</v>
      </c>
      <c r="L176" s="6" t="s">
        <v>206</v>
      </c>
      <c r="M176" s="6" t="s">
        <v>206</v>
      </c>
      <c r="N176" s="6" t="s">
        <v>206</v>
      </c>
      <c r="O176" s="6" t="s">
        <v>206</v>
      </c>
      <c r="P176" s="6" t="s">
        <v>206</v>
      </c>
      <c r="Q176" s="6" t="s">
        <v>206</v>
      </c>
      <c r="R176" s="6" t="s">
        <v>206</v>
      </c>
      <c r="S176" s="6" t="s">
        <v>206</v>
      </c>
      <c r="T176" s="6" t="s">
        <v>206</v>
      </c>
      <c r="U176" s="15" t="s">
        <v>206</v>
      </c>
    </row>
    <row r="177" spans="1:21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6" t="s">
        <v>206</v>
      </c>
      <c r="I177" s="6" t="s">
        <v>206</v>
      </c>
      <c r="J177" s="15" t="s">
        <v>206</v>
      </c>
      <c r="K177" s="14" t="s">
        <v>206</v>
      </c>
      <c r="L177" s="6" t="s">
        <v>206</v>
      </c>
      <c r="M177" s="6" t="s">
        <v>206</v>
      </c>
      <c r="N177" s="6" t="s">
        <v>206</v>
      </c>
      <c r="O177" s="6" t="s">
        <v>206</v>
      </c>
      <c r="P177" s="6" t="s">
        <v>206</v>
      </c>
      <c r="Q177" s="6" t="s">
        <v>206</v>
      </c>
      <c r="R177" s="6" t="s">
        <v>206</v>
      </c>
      <c r="S177" s="6" t="s">
        <v>206</v>
      </c>
      <c r="T177" s="6" t="s">
        <v>206</v>
      </c>
      <c r="U177" s="15" t="s">
        <v>206</v>
      </c>
    </row>
    <row r="178" spans="1:21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6" t="s">
        <v>206</v>
      </c>
      <c r="I178" s="6" t="s">
        <v>206</v>
      </c>
      <c r="J178" s="15" t="s">
        <v>206</v>
      </c>
      <c r="K178" s="14" t="s">
        <v>206</v>
      </c>
      <c r="L178" s="6" t="s">
        <v>206</v>
      </c>
      <c r="M178" s="6" t="s">
        <v>206</v>
      </c>
      <c r="N178" s="6" t="s">
        <v>206</v>
      </c>
      <c r="O178" s="6" t="s">
        <v>206</v>
      </c>
      <c r="P178" s="6" t="s">
        <v>206</v>
      </c>
      <c r="Q178" s="6" t="s">
        <v>206</v>
      </c>
      <c r="R178" s="6" t="s">
        <v>206</v>
      </c>
      <c r="S178" s="6" t="s">
        <v>206</v>
      </c>
      <c r="T178" s="6" t="s">
        <v>206</v>
      </c>
      <c r="U178" s="15" t="s">
        <v>206</v>
      </c>
    </row>
    <row r="179" spans="1:21" x14ac:dyDescent="0.25">
      <c r="A179" s="22" t="s">
        <v>157</v>
      </c>
      <c r="B179" s="12">
        <f t="shared" ref="B179:J179" si="43">SUM(B175:B178)</f>
        <v>0</v>
      </c>
      <c r="C179" s="5">
        <f t="shared" si="43"/>
        <v>0</v>
      </c>
      <c r="D179" s="5">
        <f t="shared" si="43"/>
        <v>0</v>
      </c>
      <c r="E179" s="5">
        <f t="shared" si="43"/>
        <v>0</v>
      </c>
      <c r="F179" s="5">
        <f t="shared" si="43"/>
        <v>0</v>
      </c>
      <c r="G179" s="5">
        <f t="shared" si="43"/>
        <v>0</v>
      </c>
      <c r="H179" s="5">
        <f t="shared" si="43"/>
        <v>0</v>
      </c>
      <c r="I179" s="5">
        <f t="shared" si="43"/>
        <v>0</v>
      </c>
      <c r="J179" s="13">
        <f t="shared" si="43"/>
        <v>0</v>
      </c>
      <c r="K179" s="12">
        <f t="shared" ref="K179:U179" si="44">SUM(K175:K178)</f>
        <v>0</v>
      </c>
      <c r="L179" s="5">
        <f t="shared" si="44"/>
        <v>0</v>
      </c>
      <c r="M179" s="5">
        <f t="shared" si="44"/>
        <v>0</v>
      </c>
      <c r="N179" s="5">
        <f t="shared" si="44"/>
        <v>0</v>
      </c>
      <c r="O179" s="5">
        <f t="shared" si="44"/>
        <v>0</v>
      </c>
      <c r="P179" s="5">
        <f t="shared" si="44"/>
        <v>0</v>
      </c>
      <c r="Q179" s="5">
        <f t="shared" si="44"/>
        <v>0</v>
      </c>
      <c r="R179" s="5">
        <f t="shared" si="44"/>
        <v>0</v>
      </c>
      <c r="S179" s="5">
        <f t="shared" si="44"/>
        <v>0</v>
      </c>
      <c r="T179" s="5">
        <f t="shared" si="44"/>
        <v>0</v>
      </c>
      <c r="U179" s="13">
        <f t="shared" si="44"/>
        <v>0</v>
      </c>
    </row>
    <row r="180" spans="1:21" x14ac:dyDescent="0.25">
      <c r="A180" s="24"/>
      <c r="B180" s="32"/>
      <c r="C180" s="33"/>
      <c r="D180" s="33"/>
      <c r="E180" s="33"/>
      <c r="F180" s="33"/>
      <c r="G180" s="33"/>
      <c r="H180" s="33"/>
      <c r="I180" s="33"/>
      <c r="J180" s="34"/>
      <c r="K180" s="32"/>
      <c r="L180" s="33"/>
      <c r="M180" s="33"/>
      <c r="N180" s="33"/>
      <c r="O180" s="33"/>
      <c r="P180" s="33"/>
      <c r="Q180" s="33"/>
      <c r="R180" s="33"/>
      <c r="S180" s="33"/>
      <c r="T180" s="33"/>
      <c r="U180" s="34"/>
    </row>
    <row r="181" spans="1:21" x14ac:dyDescent="0.25">
      <c r="A181" s="22" t="s">
        <v>181</v>
      </c>
      <c r="B181" s="32"/>
      <c r="C181" s="33"/>
      <c r="D181" s="33"/>
      <c r="E181" s="33"/>
      <c r="F181" s="33"/>
      <c r="G181" s="33"/>
      <c r="H181" s="33"/>
      <c r="I181" s="33"/>
      <c r="J181" s="34"/>
      <c r="K181" s="32"/>
      <c r="L181" s="33"/>
      <c r="M181" s="33"/>
      <c r="N181" s="33"/>
      <c r="O181" s="33"/>
      <c r="P181" s="33"/>
      <c r="Q181" s="33"/>
      <c r="R181" s="33"/>
      <c r="S181" s="33"/>
      <c r="T181" s="33"/>
      <c r="U181" s="34"/>
    </row>
    <row r="182" spans="1:21" x14ac:dyDescent="0.25">
      <c r="A182" s="25" t="s">
        <v>202</v>
      </c>
      <c r="B182" s="14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15">
        <v>0</v>
      </c>
      <c r="K182" s="14">
        <v>0</v>
      </c>
      <c r="L182" s="6">
        <v>0</v>
      </c>
      <c r="M182" s="6">
        <v>0</v>
      </c>
      <c r="N182" s="6">
        <v>0</v>
      </c>
      <c r="O182" s="6">
        <v>0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15">
        <v>0</v>
      </c>
    </row>
    <row r="183" spans="1:21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6" t="s">
        <v>206</v>
      </c>
      <c r="I183" s="6" t="s">
        <v>206</v>
      </c>
      <c r="J183" s="15" t="s">
        <v>206</v>
      </c>
      <c r="K183" s="14" t="s">
        <v>206</v>
      </c>
      <c r="L183" s="6" t="s">
        <v>206</v>
      </c>
      <c r="M183" s="6" t="s">
        <v>206</v>
      </c>
      <c r="N183" s="6" t="s">
        <v>206</v>
      </c>
      <c r="O183" s="6" t="s">
        <v>206</v>
      </c>
      <c r="P183" s="6" t="s">
        <v>206</v>
      </c>
      <c r="Q183" s="6" t="s">
        <v>206</v>
      </c>
      <c r="R183" s="6" t="s">
        <v>206</v>
      </c>
      <c r="S183" s="6" t="s">
        <v>206</v>
      </c>
      <c r="T183" s="6" t="s">
        <v>206</v>
      </c>
      <c r="U183" s="15" t="s">
        <v>206</v>
      </c>
    </row>
    <row r="184" spans="1:21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6" t="s">
        <v>206</v>
      </c>
      <c r="I184" s="6" t="s">
        <v>206</v>
      </c>
      <c r="J184" s="15" t="s">
        <v>206</v>
      </c>
      <c r="K184" s="14" t="s">
        <v>206</v>
      </c>
      <c r="L184" s="6" t="s">
        <v>206</v>
      </c>
      <c r="M184" s="6" t="s">
        <v>206</v>
      </c>
      <c r="N184" s="6" t="s">
        <v>206</v>
      </c>
      <c r="O184" s="6" t="s">
        <v>206</v>
      </c>
      <c r="P184" s="6" t="s">
        <v>206</v>
      </c>
      <c r="Q184" s="6" t="s">
        <v>206</v>
      </c>
      <c r="R184" s="6" t="s">
        <v>206</v>
      </c>
      <c r="S184" s="6" t="s">
        <v>206</v>
      </c>
      <c r="T184" s="6" t="s">
        <v>206</v>
      </c>
      <c r="U184" s="15" t="s">
        <v>206</v>
      </c>
    </row>
    <row r="185" spans="1:21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6" t="s">
        <v>206</v>
      </c>
      <c r="I185" s="6" t="s">
        <v>206</v>
      </c>
      <c r="J185" s="15" t="s">
        <v>206</v>
      </c>
      <c r="K185" s="14" t="s">
        <v>206</v>
      </c>
      <c r="L185" s="6" t="s">
        <v>206</v>
      </c>
      <c r="M185" s="6" t="s">
        <v>206</v>
      </c>
      <c r="N185" s="6" t="s">
        <v>206</v>
      </c>
      <c r="O185" s="6" t="s">
        <v>206</v>
      </c>
      <c r="P185" s="6" t="s">
        <v>206</v>
      </c>
      <c r="Q185" s="6" t="s">
        <v>206</v>
      </c>
      <c r="R185" s="6" t="s">
        <v>206</v>
      </c>
      <c r="S185" s="6" t="s">
        <v>206</v>
      </c>
      <c r="T185" s="6" t="s">
        <v>206</v>
      </c>
      <c r="U185" s="15" t="s">
        <v>206</v>
      </c>
    </row>
    <row r="186" spans="1:21" x14ac:dyDescent="0.25">
      <c r="A186" s="22" t="s">
        <v>157</v>
      </c>
      <c r="B186" s="12">
        <f t="shared" ref="B186:J186" si="45">SUM(B182:B185)</f>
        <v>0</v>
      </c>
      <c r="C186" s="5">
        <f t="shared" si="45"/>
        <v>0</v>
      </c>
      <c r="D186" s="5">
        <f t="shared" si="45"/>
        <v>0</v>
      </c>
      <c r="E186" s="5">
        <f t="shared" si="45"/>
        <v>0</v>
      </c>
      <c r="F186" s="5">
        <f t="shared" si="45"/>
        <v>0</v>
      </c>
      <c r="G186" s="5">
        <f t="shared" si="45"/>
        <v>0</v>
      </c>
      <c r="H186" s="5">
        <f t="shared" si="45"/>
        <v>0</v>
      </c>
      <c r="I186" s="5">
        <f t="shared" si="45"/>
        <v>0</v>
      </c>
      <c r="J186" s="13">
        <f t="shared" si="45"/>
        <v>0</v>
      </c>
      <c r="K186" s="12">
        <f t="shared" ref="K186:U186" si="46">SUM(K182:K185)</f>
        <v>0</v>
      </c>
      <c r="L186" s="5">
        <f t="shared" si="46"/>
        <v>0</v>
      </c>
      <c r="M186" s="5">
        <f t="shared" si="46"/>
        <v>0</v>
      </c>
      <c r="N186" s="5">
        <f t="shared" si="46"/>
        <v>0</v>
      </c>
      <c r="O186" s="5">
        <f t="shared" si="46"/>
        <v>0</v>
      </c>
      <c r="P186" s="5">
        <f t="shared" si="46"/>
        <v>0</v>
      </c>
      <c r="Q186" s="5">
        <f t="shared" si="46"/>
        <v>0</v>
      </c>
      <c r="R186" s="5">
        <f t="shared" si="46"/>
        <v>0</v>
      </c>
      <c r="S186" s="5">
        <f t="shared" si="46"/>
        <v>0</v>
      </c>
      <c r="T186" s="5">
        <f t="shared" si="46"/>
        <v>0</v>
      </c>
      <c r="U186" s="13">
        <f t="shared" si="46"/>
        <v>0</v>
      </c>
    </row>
    <row r="187" spans="1:21" x14ac:dyDescent="0.25">
      <c r="A187" s="24"/>
      <c r="B187" s="32"/>
      <c r="C187" s="33"/>
      <c r="D187" s="33"/>
      <c r="E187" s="33"/>
      <c r="F187" s="33"/>
      <c r="G187" s="33"/>
      <c r="H187" s="33"/>
      <c r="I187" s="33"/>
      <c r="J187" s="34"/>
      <c r="K187" s="32"/>
      <c r="L187" s="33"/>
      <c r="M187" s="33"/>
      <c r="N187" s="33"/>
      <c r="O187" s="33"/>
      <c r="P187" s="33"/>
      <c r="Q187" s="33"/>
      <c r="R187" s="33"/>
      <c r="S187" s="33"/>
      <c r="T187" s="33"/>
      <c r="U187" s="34"/>
    </row>
    <row r="188" spans="1:21" x14ac:dyDescent="0.25">
      <c r="A188" s="22" t="s">
        <v>182</v>
      </c>
      <c r="B188" s="32"/>
      <c r="C188" s="33"/>
      <c r="D188" s="33"/>
      <c r="E188" s="33"/>
      <c r="F188" s="33"/>
      <c r="G188" s="33"/>
      <c r="H188" s="33"/>
      <c r="I188" s="33"/>
      <c r="J188" s="34"/>
      <c r="K188" s="32"/>
      <c r="L188" s="33"/>
      <c r="M188" s="33"/>
      <c r="N188" s="33"/>
      <c r="O188" s="33"/>
      <c r="P188" s="33"/>
      <c r="Q188" s="33"/>
      <c r="R188" s="33"/>
      <c r="S188" s="33"/>
      <c r="T188" s="33"/>
      <c r="U188" s="34"/>
    </row>
    <row r="189" spans="1:21" x14ac:dyDescent="0.25">
      <c r="A189" s="25" t="s">
        <v>202</v>
      </c>
      <c r="B189" s="14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15">
        <v>0</v>
      </c>
      <c r="K189" s="14">
        <v>0</v>
      </c>
      <c r="L189" s="6">
        <v>0</v>
      </c>
      <c r="M189" s="6">
        <v>0</v>
      </c>
      <c r="N189" s="6">
        <v>0</v>
      </c>
      <c r="O189" s="6">
        <v>0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15">
        <v>0</v>
      </c>
    </row>
    <row r="190" spans="1:21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6" t="s">
        <v>206</v>
      </c>
      <c r="I190" s="6" t="s">
        <v>206</v>
      </c>
      <c r="J190" s="15" t="s">
        <v>206</v>
      </c>
      <c r="K190" s="14" t="s">
        <v>206</v>
      </c>
      <c r="L190" s="6" t="s">
        <v>206</v>
      </c>
      <c r="M190" s="6" t="s">
        <v>206</v>
      </c>
      <c r="N190" s="6" t="s">
        <v>206</v>
      </c>
      <c r="O190" s="6" t="s">
        <v>206</v>
      </c>
      <c r="P190" s="6" t="s">
        <v>206</v>
      </c>
      <c r="Q190" s="6" t="s">
        <v>206</v>
      </c>
      <c r="R190" s="6" t="s">
        <v>206</v>
      </c>
      <c r="S190" s="6" t="s">
        <v>206</v>
      </c>
      <c r="T190" s="6" t="s">
        <v>206</v>
      </c>
      <c r="U190" s="15" t="s">
        <v>206</v>
      </c>
    </row>
    <row r="191" spans="1:21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6" t="s">
        <v>206</v>
      </c>
      <c r="I191" s="6" t="s">
        <v>206</v>
      </c>
      <c r="J191" s="15" t="s">
        <v>206</v>
      </c>
      <c r="K191" s="14" t="s">
        <v>206</v>
      </c>
      <c r="L191" s="6" t="s">
        <v>206</v>
      </c>
      <c r="M191" s="6" t="s">
        <v>206</v>
      </c>
      <c r="N191" s="6" t="s">
        <v>206</v>
      </c>
      <c r="O191" s="6" t="s">
        <v>206</v>
      </c>
      <c r="P191" s="6" t="s">
        <v>206</v>
      </c>
      <c r="Q191" s="6" t="s">
        <v>206</v>
      </c>
      <c r="R191" s="6" t="s">
        <v>206</v>
      </c>
      <c r="S191" s="6" t="s">
        <v>206</v>
      </c>
      <c r="T191" s="6" t="s">
        <v>206</v>
      </c>
      <c r="U191" s="15" t="s">
        <v>206</v>
      </c>
    </row>
    <row r="192" spans="1:21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6" t="s">
        <v>206</v>
      </c>
      <c r="I192" s="6" t="s">
        <v>206</v>
      </c>
      <c r="J192" s="15" t="s">
        <v>206</v>
      </c>
      <c r="K192" s="14" t="s">
        <v>206</v>
      </c>
      <c r="L192" s="6" t="s">
        <v>206</v>
      </c>
      <c r="M192" s="6" t="s">
        <v>206</v>
      </c>
      <c r="N192" s="6" t="s">
        <v>206</v>
      </c>
      <c r="O192" s="6" t="s">
        <v>206</v>
      </c>
      <c r="P192" s="6" t="s">
        <v>206</v>
      </c>
      <c r="Q192" s="6" t="s">
        <v>206</v>
      </c>
      <c r="R192" s="6" t="s">
        <v>206</v>
      </c>
      <c r="S192" s="6" t="s">
        <v>206</v>
      </c>
      <c r="T192" s="6" t="s">
        <v>206</v>
      </c>
      <c r="U192" s="15" t="s">
        <v>206</v>
      </c>
    </row>
    <row r="193" spans="1:21" x14ac:dyDescent="0.25">
      <c r="A193" s="22" t="s">
        <v>157</v>
      </c>
      <c r="B193" s="12">
        <f t="shared" ref="B193:J193" si="47">SUM(B189:B192)</f>
        <v>0</v>
      </c>
      <c r="C193" s="5">
        <f t="shared" si="47"/>
        <v>0</v>
      </c>
      <c r="D193" s="5">
        <f t="shared" si="47"/>
        <v>0</v>
      </c>
      <c r="E193" s="5">
        <f t="shared" si="47"/>
        <v>0</v>
      </c>
      <c r="F193" s="5">
        <f t="shared" si="47"/>
        <v>0</v>
      </c>
      <c r="G193" s="5">
        <f t="shared" si="47"/>
        <v>0</v>
      </c>
      <c r="H193" s="5">
        <f t="shared" si="47"/>
        <v>0</v>
      </c>
      <c r="I193" s="5">
        <f t="shared" si="47"/>
        <v>0</v>
      </c>
      <c r="J193" s="13">
        <f t="shared" si="47"/>
        <v>0</v>
      </c>
      <c r="K193" s="12">
        <f t="shared" ref="K193:U193" si="48">SUM(K189:K192)</f>
        <v>0</v>
      </c>
      <c r="L193" s="5">
        <f t="shared" si="48"/>
        <v>0</v>
      </c>
      <c r="M193" s="5">
        <f t="shared" si="48"/>
        <v>0</v>
      </c>
      <c r="N193" s="5">
        <f t="shared" si="48"/>
        <v>0</v>
      </c>
      <c r="O193" s="5">
        <f t="shared" si="48"/>
        <v>0</v>
      </c>
      <c r="P193" s="5">
        <f t="shared" si="48"/>
        <v>0</v>
      </c>
      <c r="Q193" s="5">
        <f t="shared" si="48"/>
        <v>0</v>
      </c>
      <c r="R193" s="5">
        <f t="shared" si="48"/>
        <v>0</v>
      </c>
      <c r="S193" s="5">
        <f t="shared" si="48"/>
        <v>0</v>
      </c>
      <c r="T193" s="5">
        <f t="shared" si="48"/>
        <v>0</v>
      </c>
      <c r="U193" s="13">
        <f t="shared" si="48"/>
        <v>0</v>
      </c>
    </row>
    <row r="194" spans="1:21" x14ac:dyDescent="0.25">
      <c r="A194" s="22"/>
      <c r="B194" s="12"/>
      <c r="C194" s="5"/>
      <c r="D194" s="5"/>
      <c r="E194" s="5"/>
      <c r="F194" s="5"/>
      <c r="G194" s="5"/>
      <c r="H194" s="5"/>
      <c r="I194" s="5"/>
      <c r="J194" s="13"/>
      <c r="K194" s="12"/>
      <c r="L194" s="5"/>
      <c r="M194" s="5"/>
      <c r="N194" s="5"/>
      <c r="O194" s="5"/>
      <c r="P194" s="5"/>
      <c r="Q194" s="5"/>
      <c r="R194" s="5"/>
      <c r="S194" s="5"/>
      <c r="T194" s="5"/>
      <c r="U194" s="13"/>
    </row>
    <row r="195" spans="1:21" x14ac:dyDescent="0.25">
      <c r="A195" s="22" t="s">
        <v>183</v>
      </c>
      <c r="B195" s="32"/>
      <c r="C195" s="33"/>
      <c r="D195" s="33"/>
      <c r="E195" s="33"/>
      <c r="F195" s="33"/>
      <c r="G195" s="33"/>
      <c r="H195" s="33"/>
      <c r="I195" s="33"/>
      <c r="J195" s="34"/>
      <c r="K195" s="32"/>
      <c r="L195" s="33"/>
      <c r="M195" s="33"/>
      <c r="N195" s="33"/>
      <c r="O195" s="33"/>
      <c r="P195" s="33"/>
      <c r="Q195" s="33"/>
      <c r="R195" s="33"/>
      <c r="S195" s="33"/>
      <c r="T195" s="33"/>
      <c r="U195" s="34"/>
    </row>
    <row r="196" spans="1:21" x14ac:dyDescent="0.25">
      <c r="A196" s="25" t="s">
        <v>202</v>
      </c>
      <c r="B196" s="14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15">
        <v>0</v>
      </c>
      <c r="K196" s="14">
        <v>0</v>
      </c>
      <c r="L196" s="6">
        <v>0</v>
      </c>
      <c r="M196" s="6">
        <v>0</v>
      </c>
      <c r="N196" s="6">
        <v>0</v>
      </c>
      <c r="O196" s="6">
        <v>0</v>
      </c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15">
        <v>0</v>
      </c>
    </row>
    <row r="197" spans="1:21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6" t="s">
        <v>206</v>
      </c>
      <c r="I197" s="6" t="s">
        <v>206</v>
      </c>
      <c r="J197" s="15" t="s">
        <v>206</v>
      </c>
      <c r="K197" s="14" t="s">
        <v>206</v>
      </c>
      <c r="L197" s="6" t="s">
        <v>206</v>
      </c>
      <c r="M197" s="6" t="s">
        <v>206</v>
      </c>
      <c r="N197" s="6" t="s">
        <v>206</v>
      </c>
      <c r="O197" s="6" t="s">
        <v>206</v>
      </c>
      <c r="P197" s="6" t="s">
        <v>206</v>
      </c>
      <c r="Q197" s="6" t="s">
        <v>206</v>
      </c>
      <c r="R197" s="6" t="s">
        <v>206</v>
      </c>
      <c r="S197" s="6" t="s">
        <v>206</v>
      </c>
      <c r="T197" s="6" t="s">
        <v>206</v>
      </c>
      <c r="U197" s="15" t="s">
        <v>206</v>
      </c>
    </row>
    <row r="198" spans="1:21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6" t="s">
        <v>206</v>
      </c>
      <c r="I198" s="6" t="s">
        <v>206</v>
      </c>
      <c r="J198" s="15" t="s">
        <v>206</v>
      </c>
      <c r="K198" s="14" t="s">
        <v>206</v>
      </c>
      <c r="L198" s="6" t="s">
        <v>206</v>
      </c>
      <c r="M198" s="6" t="s">
        <v>206</v>
      </c>
      <c r="N198" s="6" t="s">
        <v>206</v>
      </c>
      <c r="O198" s="6" t="s">
        <v>206</v>
      </c>
      <c r="P198" s="6" t="s">
        <v>206</v>
      </c>
      <c r="Q198" s="6" t="s">
        <v>206</v>
      </c>
      <c r="R198" s="6" t="s">
        <v>206</v>
      </c>
      <c r="S198" s="6" t="s">
        <v>206</v>
      </c>
      <c r="T198" s="6" t="s">
        <v>206</v>
      </c>
      <c r="U198" s="15" t="s">
        <v>206</v>
      </c>
    </row>
    <row r="199" spans="1:21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6" t="s">
        <v>206</v>
      </c>
      <c r="I199" s="6" t="s">
        <v>206</v>
      </c>
      <c r="J199" s="15" t="s">
        <v>206</v>
      </c>
      <c r="K199" s="14" t="s">
        <v>206</v>
      </c>
      <c r="L199" s="6" t="s">
        <v>206</v>
      </c>
      <c r="M199" s="6" t="s">
        <v>206</v>
      </c>
      <c r="N199" s="6" t="s">
        <v>206</v>
      </c>
      <c r="O199" s="6" t="s">
        <v>206</v>
      </c>
      <c r="P199" s="6" t="s">
        <v>206</v>
      </c>
      <c r="Q199" s="6" t="s">
        <v>206</v>
      </c>
      <c r="R199" s="6" t="s">
        <v>206</v>
      </c>
      <c r="S199" s="6" t="s">
        <v>206</v>
      </c>
      <c r="T199" s="6" t="s">
        <v>206</v>
      </c>
      <c r="U199" s="15" t="s">
        <v>206</v>
      </c>
    </row>
    <row r="200" spans="1:21" x14ac:dyDescent="0.25">
      <c r="A200" s="22" t="s">
        <v>157</v>
      </c>
      <c r="B200" s="12">
        <f t="shared" ref="B200:J200" si="49">SUM(B196:B199)</f>
        <v>0</v>
      </c>
      <c r="C200" s="5">
        <f t="shared" si="49"/>
        <v>0</v>
      </c>
      <c r="D200" s="5">
        <f t="shared" si="49"/>
        <v>0</v>
      </c>
      <c r="E200" s="5">
        <f t="shared" si="49"/>
        <v>0</v>
      </c>
      <c r="F200" s="5">
        <f t="shared" si="49"/>
        <v>0</v>
      </c>
      <c r="G200" s="5">
        <f t="shared" si="49"/>
        <v>0</v>
      </c>
      <c r="H200" s="5">
        <f t="shared" si="49"/>
        <v>0</v>
      </c>
      <c r="I200" s="5">
        <f t="shared" si="49"/>
        <v>0</v>
      </c>
      <c r="J200" s="13">
        <f t="shared" si="49"/>
        <v>0</v>
      </c>
      <c r="K200" s="12">
        <f t="shared" ref="K200:U200" si="50">SUM(K196:K199)</f>
        <v>0</v>
      </c>
      <c r="L200" s="5">
        <f t="shared" si="50"/>
        <v>0</v>
      </c>
      <c r="M200" s="5">
        <f t="shared" si="50"/>
        <v>0</v>
      </c>
      <c r="N200" s="5">
        <f t="shared" si="50"/>
        <v>0</v>
      </c>
      <c r="O200" s="5">
        <f t="shared" si="50"/>
        <v>0</v>
      </c>
      <c r="P200" s="5">
        <f t="shared" si="50"/>
        <v>0</v>
      </c>
      <c r="Q200" s="5">
        <f t="shared" si="50"/>
        <v>0</v>
      </c>
      <c r="R200" s="5">
        <f t="shared" si="50"/>
        <v>0</v>
      </c>
      <c r="S200" s="5">
        <f t="shared" si="50"/>
        <v>0</v>
      </c>
      <c r="T200" s="5">
        <f t="shared" si="50"/>
        <v>0</v>
      </c>
      <c r="U200" s="13">
        <f t="shared" si="50"/>
        <v>0</v>
      </c>
    </row>
    <row r="201" spans="1:21" x14ac:dyDescent="0.25">
      <c r="A201" s="24"/>
      <c r="B201" s="32"/>
      <c r="C201" s="33"/>
      <c r="D201" s="33"/>
      <c r="E201" s="33"/>
      <c r="F201" s="33"/>
      <c r="G201" s="33"/>
      <c r="H201" s="33"/>
      <c r="I201" s="33"/>
      <c r="J201" s="34"/>
      <c r="K201" s="32"/>
      <c r="L201" s="33"/>
      <c r="M201" s="33"/>
      <c r="N201" s="33"/>
      <c r="O201" s="33"/>
      <c r="P201" s="33"/>
      <c r="Q201" s="33"/>
      <c r="R201" s="33"/>
      <c r="S201" s="33"/>
      <c r="T201" s="33"/>
      <c r="U201" s="34"/>
    </row>
    <row r="202" spans="1:21" x14ac:dyDescent="0.25">
      <c r="A202" s="22" t="s">
        <v>184</v>
      </c>
      <c r="B202" s="32"/>
      <c r="C202" s="33"/>
      <c r="D202" s="33"/>
      <c r="E202" s="33"/>
      <c r="F202" s="33"/>
      <c r="G202" s="33"/>
      <c r="H202" s="33"/>
      <c r="I202" s="33"/>
      <c r="J202" s="34"/>
      <c r="K202" s="32"/>
      <c r="L202" s="33"/>
      <c r="M202" s="33"/>
      <c r="N202" s="33"/>
      <c r="O202" s="33"/>
      <c r="P202" s="33"/>
      <c r="Q202" s="33"/>
      <c r="R202" s="33"/>
      <c r="S202" s="33"/>
      <c r="T202" s="33"/>
      <c r="U202" s="34"/>
    </row>
    <row r="203" spans="1:21" x14ac:dyDescent="0.25">
      <c r="A203" s="25" t="s">
        <v>202</v>
      </c>
      <c r="B203" s="14">
        <v>0</v>
      </c>
      <c r="C203" s="6">
        <v>0</v>
      </c>
      <c r="D203" s="6">
        <v>0</v>
      </c>
      <c r="E203" s="6">
        <v>0</v>
      </c>
      <c r="F203" s="6">
        <v>0</v>
      </c>
      <c r="G203" s="6">
        <v>0</v>
      </c>
      <c r="H203" s="6">
        <v>0</v>
      </c>
      <c r="I203" s="6">
        <v>0</v>
      </c>
      <c r="J203" s="15">
        <v>0</v>
      </c>
      <c r="K203" s="14">
        <v>0</v>
      </c>
      <c r="L203" s="6">
        <v>0</v>
      </c>
      <c r="M203" s="6">
        <v>0</v>
      </c>
      <c r="N203" s="6">
        <v>0</v>
      </c>
      <c r="O203" s="6">
        <v>0</v>
      </c>
      <c r="P203" s="6">
        <v>0</v>
      </c>
      <c r="Q203" s="6">
        <v>0</v>
      </c>
      <c r="R203" s="6">
        <v>0</v>
      </c>
      <c r="S203" s="6">
        <v>0</v>
      </c>
      <c r="T203" s="6">
        <v>0</v>
      </c>
      <c r="U203" s="15">
        <v>0</v>
      </c>
    </row>
    <row r="204" spans="1:21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6" t="s">
        <v>206</v>
      </c>
      <c r="I204" s="6" t="s">
        <v>206</v>
      </c>
      <c r="J204" s="15" t="s">
        <v>206</v>
      </c>
      <c r="K204" s="14" t="s">
        <v>206</v>
      </c>
      <c r="L204" s="6" t="s">
        <v>206</v>
      </c>
      <c r="M204" s="6" t="s">
        <v>206</v>
      </c>
      <c r="N204" s="6" t="s">
        <v>206</v>
      </c>
      <c r="O204" s="6" t="s">
        <v>206</v>
      </c>
      <c r="P204" s="6" t="s">
        <v>206</v>
      </c>
      <c r="Q204" s="6" t="s">
        <v>206</v>
      </c>
      <c r="R204" s="6" t="s">
        <v>206</v>
      </c>
      <c r="S204" s="6" t="s">
        <v>206</v>
      </c>
      <c r="T204" s="6" t="s">
        <v>206</v>
      </c>
      <c r="U204" s="15" t="s">
        <v>206</v>
      </c>
    </row>
    <row r="205" spans="1:21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6" t="s">
        <v>206</v>
      </c>
      <c r="I205" s="6" t="s">
        <v>206</v>
      </c>
      <c r="J205" s="15" t="s">
        <v>206</v>
      </c>
      <c r="K205" s="14" t="s">
        <v>206</v>
      </c>
      <c r="L205" s="6" t="s">
        <v>206</v>
      </c>
      <c r="M205" s="6" t="s">
        <v>206</v>
      </c>
      <c r="N205" s="6" t="s">
        <v>206</v>
      </c>
      <c r="O205" s="6" t="s">
        <v>206</v>
      </c>
      <c r="P205" s="6" t="s">
        <v>206</v>
      </c>
      <c r="Q205" s="6" t="s">
        <v>206</v>
      </c>
      <c r="R205" s="6" t="s">
        <v>206</v>
      </c>
      <c r="S205" s="6" t="s">
        <v>206</v>
      </c>
      <c r="T205" s="6" t="s">
        <v>206</v>
      </c>
      <c r="U205" s="15" t="s">
        <v>206</v>
      </c>
    </row>
    <row r="206" spans="1:21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6" t="s">
        <v>206</v>
      </c>
      <c r="I206" s="6" t="s">
        <v>206</v>
      </c>
      <c r="J206" s="15" t="s">
        <v>206</v>
      </c>
      <c r="K206" s="14" t="s">
        <v>206</v>
      </c>
      <c r="L206" s="6" t="s">
        <v>206</v>
      </c>
      <c r="M206" s="6" t="s">
        <v>206</v>
      </c>
      <c r="N206" s="6" t="s">
        <v>206</v>
      </c>
      <c r="O206" s="6" t="s">
        <v>206</v>
      </c>
      <c r="P206" s="6" t="s">
        <v>206</v>
      </c>
      <c r="Q206" s="6" t="s">
        <v>206</v>
      </c>
      <c r="R206" s="6" t="s">
        <v>206</v>
      </c>
      <c r="S206" s="6" t="s">
        <v>206</v>
      </c>
      <c r="T206" s="6" t="s">
        <v>206</v>
      </c>
      <c r="U206" s="15" t="s">
        <v>206</v>
      </c>
    </row>
    <row r="207" spans="1:21" x14ac:dyDescent="0.25">
      <c r="A207" s="22" t="s">
        <v>157</v>
      </c>
      <c r="B207" s="12">
        <f t="shared" ref="B207:J207" si="51">SUM(B203:B206)</f>
        <v>0</v>
      </c>
      <c r="C207" s="5">
        <f t="shared" si="51"/>
        <v>0</v>
      </c>
      <c r="D207" s="5">
        <f t="shared" si="51"/>
        <v>0</v>
      </c>
      <c r="E207" s="5">
        <f t="shared" si="51"/>
        <v>0</v>
      </c>
      <c r="F207" s="5">
        <f t="shared" si="51"/>
        <v>0</v>
      </c>
      <c r="G207" s="5">
        <f t="shared" si="51"/>
        <v>0</v>
      </c>
      <c r="H207" s="5">
        <f t="shared" si="51"/>
        <v>0</v>
      </c>
      <c r="I207" s="5">
        <f t="shared" si="51"/>
        <v>0</v>
      </c>
      <c r="J207" s="13">
        <f t="shared" si="51"/>
        <v>0</v>
      </c>
      <c r="K207" s="12">
        <f t="shared" ref="K207:U207" si="52">SUM(K203:K206)</f>
        <v>0</v>
      </c>
      <c r="L207" s="5">
        <f t="shared" si="52"/>
        <v>0</v>
      </c>
      <c r="M207" s="5">
        <f t="shared" si="52"/>
        <v>0</v>
      </c>
      <c r="N207" s="5">
        <f t="shared" si="52"/>
        <v>0</v>
      </c>
      <c r="O207" s="5">
        <f t="shared" si="52"/>
        <v>0</v>
      </c>
      <c r="P207" s="5">
        <f t="shared" si="52"/>
        <v>0</v>
      </c>
      <c r="Q207" s="5">
        <f t="shared" si="52"/>
        <v>0</v>
      </c>
      <c r="R207" s="5">
        <f t="shared" si="52"/>
        <v>0</v>
      </c>
      <c r="S207" s="5">
        <f t="shared" si="52"/>
        <v>0</v>
      </c>
      <c r="T207" s="5">
        <f t="shared" si="52"/>
        <v>0</v>
      </c>
      <c r="U207" s="13">
        <f t="shared" si="52"/>
        <v>0</v>
      </c>
    </row>
    <row r="208" spans="1:21" x14ac:dyDescent="0.25">
      <c r="A208" s="24"/>
      <c r="B208" s="32"/>
      <c r="C208" s="33"/>
      <c r="D208" s="33"/>
      <c r="E208" s="33"/>
      <c r="F208" s="33"/>
      <c r="G208" s="33"/>
      <c r="H208" s="33"/>
      <c r="I208" s="33"/>
      <c r="J208" s="34"/>
      <c r="K208" s="32"/>
      <c r="L208" s="33"/>
      <c r="M208" s="33"/>
      <c r="N208" s="33"/>
      <c r="O208" s="33"/>
      <c r="P208" s="33"/>
      <c r="Q208" s="33"/>
      <c r="R208" s="33"/>
      <c r="S208" s="33"/>
      <c r="T208" s="33"/>
      <c r="U208" s="34"/>
    </row>
    <row r="209" spans="1:21" x14ac:dyDescent="0.25">
      <c r="A209" s="22" t="s">
        <v>185</v>
      </c>
      <c r="B209" s="32"/>
      <c r="C209" s="33"/>
      <c r="D209" s="33"/>
      <c r="E209" s="33"/>
      <c r="F209" s="33"/>
      <c r="G209" s="33"/>
      <c r="H209" s="33"/>
      <c r="I209" s="33"/>
      <c r="J209" s="34"/>
      <c r="K209" s="32"/>
      <c r="L209" s="33"/>
      <c r="M209" s="33"/>
      <c r="N209" s="33"/>
      <c r="O209" s="33"/>
      <c r="P209" s="33"/>
      <c r="Q209" s="33"/>
      <c r="R209" s="33"/>
      <c r="S209" s="33"/>
      <c r="T209" s="33"/>
      <c r="U209" s="34"/>
    </row>
    <row r="210" spans="1:21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6" t="s">
        <v>207</v>
      </c>
      <c r="I210" s="6" t="s">
        <v>207</v>
      </c>
      <c r="J210" s="15" t="s">
        <v>207</v>
      </c>
      <c r="K210" s="14" t="s">
        <v>207</v>
      </c>
      <c r="L210" s="6" t="s">
        <v>207</v>
      </c>
      <c r="M210" s="6" t="s">
        <v>207</v>
      </c>
      <c r="N210" s="6" t="s">
        <v>207</v>
      </c>
      <c r="O210" s="6" t="s">
        <v>207</v>
      </c>
      <c r="P210" s="6" t="s">
        <v>207</v>
      </c>
      <c r="Q210" s="6" t="s">
        <v>207</v>
      </c>
      <c r="R210" s="6" t="s">
        <v>207</v>
      </c>
      <c r="S210" s="6" t="s">
        <v>207</v>
      </c>
      <c r="T210" s="6" t="s">
        <v>207</v>
      </c>
      <c r="U210" s="15" t="s">
        <v>207</v>
      </c>
    </row>
    <row r="211" spans="1:21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6" t="s">
        <v>206</v>
      </c>
      <c r="I211" s="6" t="s">
        <v>206</v>
      </c>
      <c r="J211" s="15" t="s">
        <v>206</v>
      </c>
      <c r="K211" s="14" t="s">
        <v>206</v>
      </c>
      <c r="L211" s="6" t="s">
        <v>206</v>
      </c>
      <c r="M211" s="6" t="s">
        <v>206</v>
      </c>
      <c r="N211" s="6" t="s">
        <v>206</v>
      </c>
      <c r="O211" s="6" t="s">
        <v>206</v>
      </c>
      <c r="P211" s="6" t="s">
        <v>206</v>
      </c>
      <c r="Q211" s="6" t="s">
        <v>206</v>
      </c>
      <c r="R211" s="6" t="s">
        <v>206</v>
      </c>
      <c r="S211" s="6" t="s">
        <v>206</v>
      </c>
      <c r="T211" s="6" t="s">
        <v>206</v>
      </c>
      <c r="U211" s="15" t="s">
        <v>206</v>
      </c>
    </row>
    <row r="212" spans="1:21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6" t="s">
        <v>206</v>
      </c>
      <c r="I212" s="6" t="s">
        <v>206</v>
      </c>
      <c r="J212" s="15" t="s">
        <v>206</v>
      </c>
      <c r="K212" s="14" t="s">
        <v>206</v>
      </c>
      <c r="L212" s="6" t="s">
        <v>206</v>
      </c>
      <c r="M212" s="6" t="s">
        <v>206</v>
      </c>
      <c r="N212" s="6" t="s">
        <v>206</v>
      </c>
      <c r="O212" s="6" t="s">
        <v>206</v>
      </c>
      <c r="P212" s="6" t="s">
        <v>206</v>
      </c>
      <c r="Q212" s="6" t="s">
        <v>206</v>
      </c>
      <c r="R212" s="6" t="s">
        <v>206</v>
      </c>
      <c r="S212" s="6" t="s">
        <v>206</v>
      </c>
      <c r="T212" s="6" t="s">
        <v>206</v>
      </c>
      <c r="U212" s="15" t="s">
        <v>206</v>
      </c>
    </row>
    <row r="213" spans="1:21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6" t="s">
        <v>206</v>
      </c>
      <c r="I213" s="6" t="s">
        <v>206</v>
      </c>
      <c r="J213" s="15" t="s">
        <v>206</v>
      </c>
      <c r="K213" s="14" t="s">
        <v>206</v>
      </c>
      <c r="L213" s="6" t="s">
        <v>206</v>
      </c>
      <c r="M213" s="6" t="s">
        <v>206</v>
      </c>
      <c r="N213" s="6" t="s">
        <v>206</v>
      </c>
      <c r="O213" s="6" t="s">
        <v>206</v>
      </c>
      <c r="P213" s="6" t="s">
        <v>206</v>
      </c>
      <c r="Q213" s="6" t="s">
        <v>206</v>
      </c>
      <c r="R213" s="6" t="s">
        <v>206</v>
      </c>
      <c r="S213" s="6" t="s">
        <v>206</v>
      </c>
      <c r="T213" s="6" t="s">
        <v>206</v>
      </c>
      <c r="U213" s="15" t="s">
        <v>206</v>
      </c>
    </row>
    <row r="214" spans="1:21" x14ac:dyDescent="0.25">
      <c r="A214" s="22" t="s">
        <v>157</v>
      </c>
      <c r="B214" s="12">
        <f t="shared" ref="B214:J214" si="53">SUM(B210:B213)</f>
        <v>0</v>
      </c>
      <c r="C214" s="5">
        <f t="shared" si="53"/>
        <v>0</v>
      </c>
      <c r="D214" s="5">
        <f t="shared" si="53"/>
        <v>0</v>
      </c>
      <c r="E214" s="5">
        <f t="shared" si="53"/>
        <v>0</v>
      </c>
      <c r="F214" s="5">
        <f t="shared" si="53"/>
        <v>0</v>
      </c>
      <c r="G214" s="5">
        <f t="shared" si="53"/>
        <v>0</v>
      </c>
      <c r="H214" s="5">
        <f t="shared" si="53"/>
        <v>0</v>
      </c>
      <c r="I214" s="5">
        <f t="shared" si="53"/>
        <v>0</v>
      </c>
      <c r="J214" s="13">
        <f t="shared" si="53"/>
        <v>0</v>
      </c>
      <c r="K214" s="12">
        <f t="shared" ref="K214:U214" si="54">SUM(K210:K213)</f>
        <v>0</v>
      </c>
      <c r="L214" s="5">
        <f t="shared" si="54"/>
        <v>0</v>
      </c>
      <c r="M214" s="5">
        <f t="shared" si="54"/>
        <v>0</v>
      </c>
      <c r="N214" s="5">
        <f t="shared" si="54"/>
        <v>0</v>
      </c>
      <c r="O214" s="5">
        <f t="shared" si="54"/>
        <v>0</v>
      </c>
      <c r="P214" s="5">
        <f t="shared" si="54"/>
        <v>0</v>
      </c>
      <c r="Q214" s="5">
        <f t="shared" si="54"/>
        <v>0</v>
      </c>
      <c r="R214" s="5">
        <f t="shared" si="54"/>
        <v>0</v>
      </c>
      <c r="S214" s="5">
        <f t="shared" si="54"/>
        <v>0</v>
      </c>
      <c r="T214" s="5">
        <f t="shared" si="54"/>
        <v>0</v>
      </c>
      <c r="U214" s="13">
        <f t="shared" si="54"/>
        <v>0</v>
      </c>
    </row>
    <row r="215" spans="1:21" x14ac:dyDescent="0.25">
      <c r="A215" s="24"/>
      <c r="B215" s="32"/>
      <c r="C215" s="33"/>
      <c r="D215" s="33"/>
      <c r="E215" s="33"/>
      <c r="F215" s="33"/>
      <c r="G215" s="33"/>
      <c r="H215" s="33"/>
      <c r="I215" s="33"/>
      <c r="J215" s="34"/>
      <c r="K215" s="32"/>
      <c r="L215" s="33"/>
      <c r="M215" s="33"/>
      <c r="N215" s="33"/>
      <c r="O215" s="33"/>
      <c r="P215" s="33"/>
      <c r="Q215" s="33"/>
      <c r="R215" s="33"/>
      <c r="S215" s="33"/>
      <c r="T215" s="33"/>
      <c r="U215" s="34"/>
    </row>
    <row r="216" spans="1:21" x14ac:dyDescent="0.25">
      <c r="A216" s="22" t="s">
        <v>186</v>
      </c>
      <c r="B216" s="32"/>
      <c r="C216" s="33"/>
      <c r="D216" s="33"/>
      <c r="E216" s="33"/>
      <c r="F216" s="33"/>
      <c r="G216" s="33"/>
      <c r="H216" s="33"/>
      <c r="I216" s="33"/>
      <c r="J216" s="34"/>
      <c r="K216" s="32"/>
      <c r="L216" s="33"/>
      <c r="M216" s="33"/>
      <c r="N216" s="33"/>
      <c r="O216" s="33"/>
      <c r="P216" s="33"/>
      <c r="Q216" s="33"/>
      <c r="R216" s="33"/>
      <c r="S216" s="33"/>
      <c r="T216" s="33"/>
      <c r="U216" s="34"/>
    </row>
    <row r="217" spans="1:21" x14ac:dyDescent="0.25">
      <c r="A217" s="25" t="s">
        <v>202</v>
      </c>
      <c r="B217" s="14">
        <v>0</v>
      </c>
      <c r="C217" s="6">
        <v>0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15">
        <v>0</v>
      </c>
      <c r="K217" s="14">
        <v>0</v>
      </c>
      <c r="L217" s="6">
        <v>0</v>
      </c>
      <c r="M217" s="6">
        <v>0</v>
      </c>
      <c r="N217" s="6">
        <v>0</v>
      </c>
      <c r="O217" s="6">
        <v>0</v>
      </c>
      <c r="P217" s="6">
        <v>0</v>
      </c>
      <c r="Q217" s="6">
        <v>0</v>
      </c>
      <c r="R217" s="6">
        <v>0</v>
      </c>
      <c r="S217" s="6">
        <v>0</v>
      </c>
      <c r="T217" s="6">
        <v>0</v>
      </c>
      <c r="U217" s="15">
        <v>0</v>
      </c>
    </row>
    <row r="218" spans="1:21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6" t="s">
        <v>206</v>
      </c>
      <c r="I218" s="6" t="s">
        <v>206</v>
      </c>
      <c r="J218" s="15" t="s">
        <v>206</v>
      </c>
      <c r="K218" s="14" t="s">
        <v>206</v>
      </c>
      <c r="L218" s="6" t="s">
        <v>206</v>
      </c>
      <c r="M218" s="6" t="s">
        <v>206</v>
      </c>
      <c r="N218" s="6" t="s">
        <v>206</v>
      </c>
      <c r="O218" s="6" t="s">
        <v>206</v>
      </c>
      <c r="P218" s="6" t="s">
        <v>206</v>
      </c>
      <c r="Q218" s="6" t="s">
        <v>206</v>
      </c>
      <c r="R218" s="6" t="s">
        <v>206</v>
      </c>
      <c r="S218" s="6" t="s">
        <v>206</v>
      </c>
      <c r="T218" s="6" t="s">
        <v>206</v>
      </c>
      <c r="U218" s="15" t="s">
        <v>206</v>
      </c>
    </row>
    <row r="219" spans="1:21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6" t="s">
        <v>206</v>
      </c>
      <c r="I219" s="6" t="s">
        <v>206</v>
      </c>
      <c r="J219" s="15" t="s">
        <v>206</v>
      </c>
      <c r="K219" s="14" t="s">
        <v>206</v>
      </c>
      <c r="L219" s="6" t="s">
        <v>206</v>
      </c>
      <c r="M219" s="6" t="s">
        <v>206</v>
      </c>
      <c r="N219" s="6" t="s">
        <v>206</v>
      </c>
      <c r="O219" s="6" t="s">
        <v>206</v>
      </c>
      <c r="P219" s="6" t="s">
        <v>206</v>
      </c>
      <c r="Q219" s="6" t="s">
        <v>206</v>
      </c>
      <c r="R219" s="6" t="s">
        <v>206</v>
      </c>
      <c r="S219" s="6" t="s">
        <v>206</v>
      </c>
      <c r="T219" s="6" t="s">
        <v>206</v>
      </c>
      <c r="U219" s="15" t="s">
        <v>206</v>
      </c>
    </row>
    <row r="220" spans="1:21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6" t="s">
        <v>206</v>
      </c>
      <c r="I220" s="6" t="s">
        <v>206</v>
      </c>
      <c r="J220" s="15" t="s">
        <v>206</v>
      </c>
      <c r="K220" s="14" t="s">
        <v>206</v>
      </c>
      <c r="L220" s="6" t="s">
        <v>206</v>
      </c>
      <c r="M220" s="6" t="s">
        <v>206</v>
      </c>
      <c r="N220" s="6" t="s">
        <v>206</v>
      </c>
      <c r="O220" s="6" t="s">
        <v>206</v>
      </c>
      <c r="P220" s="6" t="s">
        <v>206</v>
      </c>
      <c r="Q220" s="6" t="s">
        <v>206</v>
      </c>
      <c r="R220" s="6" t="s">
        <v>206</v>
      </c>
      <c r="S220" s="6" t="s">
        <v>206</v>
      </c>
      <c r="T220" s="6" t="s">
        <v>206</v>
      </c>
      <c r="U220" s="15" t="s">
        <v>206</v>
      </c>
    </row>
    <row r="221" spans="1:21" x14ac:dyDescent="0.25">
      <c r="A221" s="22" t="s">
        <v>157</v>
      </c>
      <c r="B221" s="12">
        <f t="shared" ref="B221:J221" si="55">SUM(B217:B220)</f>
        <v>0</v>
      </c>
      <c r="C221" s="5">
        <f t="shared" si="55"/>
        <v>0</v>
      </c>
      <c r="D221" s="5">
        <f t="shared" si="55"/>
        <v>0</v>
      </c>
      <c r="E221" s="5">
        <f t="shared" si="55"/>
        <v>0</v>
      </c>
      <c r="F221" s="5">
        <f t="shared" si="55"/>
        <v>0</v>
      </c>
      <c r="G221" s="5">
        <f t="shared" si="55"/>
        <v>0</v>
      </c>
      <c r="H221" s="5">
        <f t="shared" si="55"/>
        <v>0</v>
      </c>
      <c r="I221" s="5">
        <f t="shared" si="55"/>
        <v>0</v>
      </c>
      <c r="J221" s="13">
        <f t="shared" si="55"/>
        <v>0</v>
      </c>
      <c r="K221" s="12">
        <f t="shared" ref="K221:U221" si="56">SUM(K217:K220)</f>
        <v>0</v>
      </c>
      <c r="L221" s="5">
        <f t="shared" si="56"/>
        <v>0</v>
      </c>
      <c r="M221" s="5">
        <f t="shared" si="56"/>
        <v>0</v>
      </c>
      <c r="N221" s="5">
        <f t="shared" si="56"/>
        <v>0</v>
      </c>
      <c r="O221" s="5">
        <f t="shared" si="56"/>
        <v>0</v>
      </c>
      <c r="P221" s="5">
        <f t="shared" si="56"/>
        <v>0</v>
      </c>
      <c r="Q221" s="5">
        <f t="shared" si="56"/>
        <v>0</v>
      </c>
      <c r="R221" s="5">
        <f t="shared" si="56"/>
        <v>0</v>
      </c>
      <c r="S221" s="5">
        <f t="shared" si="56"/>
        <v>0</v>
      </c>
      <c r="T221" s="5">
        <f t="shared" si="56"/>
        <v>0</v>
      </c>
      <c r="U221" s="13">
        <f t="shared" si="56"/>
        <v>0</v>
      </c>
    </row>
    <row r="222" spans="1:21" x14ac:dyDescent="0.25">
      <c r="A222" s="24"/>
      <c r="B222" s="32"/>
      <c r="C222" s="33"/>
      <c r="D222" s="33"/>
      <c r="E222" s="33"/>
      <c r="F222" s="33"/>
      <c r="G222" s="33"/>
      <c r="H222" s="33"/>
      <c r="I222" s="33"/>
      <c r="J222" s="34"/>
      <c r="K222" s="32"/>
      <c r="L222" s="33"/>
      <c r="M222" s="33"/>
      <c r="N222" s="33"/>
      <c r="O222" s="33"/>
      <c r="P222" s="33"/>
      <c r="Q222" s="33"/>
      <c r="R222" s="33"/>
      <c r="S222" s="33"/>
      <c r="T222" s="33"/>
      <c r="U222" s="34"/>
    </row>
    <row r="223" spans="1:21" x14ac:dyDescent="0.25">
      <c r="A223" s="22" t="s">
        <v>187</v>
      </c>
      <c r="B223" s="32"/>
      <c r="C223" s="33"/>
      <c r="D223" s="33"/>
      <c r="E223" s="33"/>
      <c r="F223" s="33"/>
      <c r="G223" s="33"/>
      <c r="H223" s="33"/>
      <c r="I223" s="33"/>
      <c r="J223" s="34"/>
      <c r="K223" s="32"/>
      <c r="L223" s="33"/>
      <c r="M223" s="33"/>
      <c r="N223" s="33"/>
      <c r="O223" s="33"/>
      <c r="P223" s="33"/>
      <c r="Q223" s="33"/>
      <c r="R223" s="33"/>
      <c r="S223" s="33"/>
      <c r="T223" s="33"/>
      <c r="U223" s="34"/>
    </row>
    <row r="224" spans="1:21" x14ac:dyDescent="0.25">
      <c r="A224" s="25" t="s">
        <v>202</v>
      </c>
      <c r="B224" s="14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15">
        <v>0</v>
      </c>
      <c r="K224" s="14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15">
        <v>0</v>
      </c>
    </row>
    <row r="225" spans="1:21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6" t="s">
        <v>206</v>
      </c>
      <c r="I225" s="6" t="s">
        <v>206</v>
      </c>
      <c r="J225" s="15" t="s">
        <v>206</v>
      </c>
      <c r="K225" s="14" t="s">
        <v>206</v>
      </c>
      <c r="L225" s="6" t="s">
        <v>206</v>
      </c>
      <c r="M225" s="6" t="s">
        <v>206</v>
      </c>
      <c r="N225" s="6" t="s">
        <v>206</v>
      </c>
      <c r="O225" s="6" t="s">
        <v>206</v>
      </c>
      <c r="P225" s="6" t="s">
        <v>206</v>
      </c>
      <c r="Q225" s="6" t="s">
        <v>206</v>
      </c>
      <c r="R225" s="6" t="s">
        <v>206</v>
      </c>
      <c r="S225" s="6" t="s">
        <v>206</v>
      </c>
      <c r="T225" s="6" t="s">
        <v>206</v>
      </c>
      <c r="U225" s="15" t="s">
        <v>206</v>
      </c>
    </row>
    <row r="226" spans="1:21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6" t="s">
        <v>206</v>
      </c>
      <c r="I226" s="6" t="s">
        <v>206</v>
      </c>
      <c r="J226" s="15" t="s">
        <v>206</v>
      </c>
      <c r="K226" s="14" t="s">
        <v>206</v>
      </c>
      <c r="L226" s="6" t="s">
        <v>206</v>
      </c>
      <c r="M226" s="6" t="s">
        <v>206</v>
      </c>
      <c r="N226" s="6" t="s">
        <v>206</v>
      </c>
      <c r="O226" s="6" t="s">
        <v>206</v>
      </c>
      <c r="P226" s="6" t="s">
        <v>206</v>
      </c>
      <c r="Q226" s="6" t="s">
        <v>206</v>
      </c>
      <c r="R226" s="6" t="s">
        <v>206</v>
      </c>
      <c r="S226" s="6" t="s">
        <v>206</v>
      </c>
      <c r="T226" s="6" t="s">
        <v>206</v>
      </c>
      <c r="U226" s="15" t="s">
        <v>206</v>
      </c>
    </row>
    <row r="227" spans="1:21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6" t="s">
        <v>206</v>
      </c>
      <c r="I227" s="6" t="s">
        <v>206</v>
      </c>
      <c r="J227" s="15" t="s">
        <v>206</v>
      </c>
      <c r="K227" s="14" t="s">
        <v>206</v>
      </c>
      <c r="L227" s="6" t="s">
        <v>206</v>
      </c>
      <c r="M227" s="6" t="s">
        <v>206</v>
      </c>
      <c r="N227" s="6" t="s">
        <v>206</v>
      </c>
      <c r="O227" s="6" t="s">
        <v>206</v>
      </c>
      <c r="P227" s="6" t="s">
        <v>206</v>
      </c>
      <c r="Q227" s="6" t="s">
        <v>206</v>
      </c>
      <c r="R227" s="6" t="s">
        <v>206</v>
      </c>
      <c r="S227" s="6" t="s">
        <v>206</v>
      </c>
      <c r="T227" s="6" t="s">
        <v>206</v>
      </c>
      <c r="U227" s="15" t="s">
        <v>206</v>
      </c>
    </row>
    <row r="228" spans="1:21" x14ac:dyDescent="0.25">
      <c r="A228" s="22" t="s">
        <v>157</v>
      </c>
      <c r="B228" s="12">
        <f t="shared" ref="B228:J228" si="57">SUM(B224:B227)</f>
        <v>0</v>
      </c>
      <c r="C228" s="5">
        <f t="shared" si="57"/>
        <v>0</v>
      </c>
      <c r="D228" s="5">
        <f t="shared" si="57"/>
        <v>0</v>
      </c>
      <c r="E228" s="5">
        <f t="shared" si="57"/>
        <v>0</v>
      </c>
      <c r="F228" s="5">
        <f t="shared" si="57"/>
        <v>0</v>
      </c>
      <c r="G228" s="5">
        <f t="shared" si="57"/>
        <v>0</v>
      </c>
      <c r="H228" s="5">
        <f t="shared" si="57"/>
        <v>0</v>
      </c>
      <c r="I228" s="5">
        <f t="shared" si="57"/>
        <v>0</v>
      </c>
      <c r="J228" s="13">
        <f t="shared" si="57"/>
        <v>0</v>
      </c>
      <c r="K228" s="12">
        <f t="shared" ref="K228:U228" si="58">SUM(K224:K227)</f>
        <v>0</v>
      </c>
      <c r="L228" s="5">
        <f t="shared" si="58"/>
        <v>0</v>
      </c>
      <c r="M228" s="5">
        <f t="shared" si="58"/>
        <v>0</v>
      </c>
      <c r="N228" s="5">
        <f t="shared" si="58"/>
        <v>0</v>
      </c>
      <c r="O228" s="5">
        <f t="shared" si="58"/>
        <v>0</v>
      </c>
      <c r="P228" s="5">
        <f t="shared" si="58"/>
        <v>0</v>
      </c>
      <c r="Q228" s="5">
        <f t="shared" si="58"/>
        <v>0</v>
      </c>
      <c r="R228" s="5">
        <f t="shared" si="58"/>
        <v>0</v>
      </c>
      <c r="S228" s="5">
        <f t="shared" si="58"/>
        <v>0</v>
      </c>
      <c r="T228" s="5">
        <f t="shared" si="58"/>
        <v>0</v>
      </c>
      <c r="U228" s="13">
        <f t="shared" si="58"/>
        <v>0</v>
      </c>
    </row>
    <row r="229" spans="1:21" x14ac:dyDescent="0.25">
      <c r="A229" s="24"/>
      <c r="B229" s="32"/>
      <c r="C229" s="33"/>
      <c r="D229" s="33"/>
      <c r="E229" s="33"/>
      <c r="F229" s="33"/>
      <c r="G229" s="33"/>
      <c r="H229" s="33"/>
      <c r="I229" s="33"/>
      <c r="J229" s="34"/>
      <c r="K229" s="32"/>
      <c r="L229" s="33"/>
      <c r="M229" s="33"/>
      <c r="N229" s="33"/>
      <c r="O229" s="33"/>
      <c r="P229" s="33"/>
      <c r="Q229" s="33"/>
      <c r="R229" s="33"/>
      <c r="S229" s="33"/>
      <c r="T229" s="33"/>
      <c r="U229" s="34"/>
    </row>
    <row r="230" spans="1:21" x14ac:dyDescent="0.25">
      <c r="A230" s="22" t="s">
        <v>188</v>
      </c>
      <c r="B230" s="32"/>
      <c r="C230" s="33"/>
      <c r="D230" s="33"/>
      <c r="E230" s="33"/>
      <c r="F230" s="33"/>
      <c r="G230" s="33"/>
      <c r="H230" s="33"/>
      <c r="I230" s="33"/>
      <c r="J230" s="34"/>
      <c r="K230" s="32"/>
      <c r="L230" s="33"/>
      <c r="M230" s="33"/>
      <c r="N230" s="33"/>
      <c r="O230" s="33"/>
      <c r="P230" s="33"/>
      <c r="Q230" s="33"/>
      <c r="R230" s="33"/>
      <c r="S230" s="33"/>
      <c r="T230" s="33"/>
      <c r="U230" s="34"/>
    </row>
    <row r="231" spans="1:21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6" t="s">
        <v>207</v>
      </c>
      <c r="I231" s="6" t="s">
        <v>207</v>
      </c>
      <c r="J231" s="15" t="s">
        <v>207</v>
      </c>
      <c r="K231" s="14" t="s">
        <v>207</v>
      </c>
      <c r="L231" s="6" t="s">
        <v>207</v>
      </c>
      <c r="M231" s="6" t="s">
        <v>207</v>
      </c>
      <c r="N231" s="6" t="s">
        <v>207</v>
      </c>
      <c r="O231" s="6" t="s">
        <v>207</v>
      </c>
      <c r="P231" s="6" t="s">
        <v>207</v>
      </c>
      <c r="Q231" s="6" t="s">
        <v>207</v>
      </c>
      <c r="R231" s="6" t="s">
        <v>207</v>
      </c>
      <c r="S231" s="6" t="s">
        <v>207</v>
      </c>
      <c r="T231" s="6" t="s">
        <v>207</v>
      </c>
      <c r="U231" s="15" t="s">
        <v>207</v>
      </c>
    </row>
    <row r="232" spans="1:21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6" t="s">
        <v>206</v>
      </c>
      <c r="I232" s="6" t="s">
        <v>206</v>
      </c>
      <c r="J232" s="15" t="s">
        <v>206</v>
      </c>
      <c r="K232" s="14" t="s">
        <v>206</v>
      </c>
      <c r="L232" s="6" t="s">
        <v>206</v>
      </c>
      <c r="M232" s="6" t="s">
        <v>206</v>
      </c>
      <c r="N232" s="6" t="s">
        <v>206</v>
      </c>
      <c r="O232" s="6" t="s">
        <v>206</v>
      </c>
      <c r="P232" s="6" t="s">
        <v>206</v>
      </c>
      <c r="Q232" s="6" t="s">
        <v>206</v>
      </c>
      <c r="R232" s="6" t="s">
        <v>206</v>
      </c>
      <c r="S232" s="6" t="s">
        <v>206</v>
      </c>
      <c r="T232" s="6" t="s">
        <v>206</v>
      </c>
      <c r="U232" s="15" t="s">
        <v>206</v>
      </c>
    </row>
    <row r="233" spans="1:21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6" t="s">
        <v>206</v>
      </c>
      <c r="I233" s="6" t="s">
        <v>206</v>
      </c>
      <c r="J233" s="15" t="s">
        <v>206</v>
      </c>
      <c r="K233" s="14" t="s">
        <v>206</v>
      </c>
      <c r="L233" s="6" t="s">
        <v>206</v>
      </c>
      <c r="M233" s="6" t="s">
        <v>206</v>
      </c>
      <c r="N233" s="6" t="s">
        <v>206</v>
      </c>
      <c r="O233" s="6" t="s">
        <v>206</v>
      </c>
      <c r="P233" s="6" t="s">
        <v>206</v>
      </c>
      <c r="Q233" s="6" t="s">
        <v>206</v>
      </c>
      <c r="R233" s="6" t="s">
        <v>206</v>
      </c>
      <c r="S233" s="6" t="s">
        <v>206</v>
      </c>
      <c r="T233" s="6" t="s">
        <v>206</v>
      </c>
      <c r="U233" s="15" t="s">
        <v>206</v>
      </c>
    </row>
    <row r="234" spans="1:21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6" t="s">
        <v>206</v>
      </c>
      <c r="I234" s="6" t="s">
        <v>206</v>
      </c>
      <c r="J234" s="15" t="s">
        <v>206</v>
      </c>
      <c r="K234" s="14" t="s">
        <v>206</v>
      </c>
      <c r="L234" s="6" t="s">
        <v>206</v>
      </c>
      <c r="M234" s="6" t="s">
        <v>206</v>
      </c>
      <c r="N234" s="6" t="s">
        <v>206</v>
      </c>
      <c r="O234" s="6" t="s">
        <v>206</v>
      </c>
      <c r="P234" s="6" t="s">
        <v>206</v>
      </c>
      <c r="Q234" s="6" t="s">
        <v>206</v>
      </c>
      <c r="R234" s="6" t="s">
        <v>206</v>
      </c>
      <c r="S234" s="6" t="s">
        <v>206</v>
      </c>
      <c r="T234" s="6" t="s">
        <v>206</v>
      </c>
      <c r="U234" s="15" t="s">
        <v>206</v>
      </c>
    </row>
    <row r="235" spans="1:21" x14ac:dyDescent="0.25">
      <c r="A235" s="22" t="s">
        <v>157</v>
      </c>
      <c r="B235" s="12">
        <f t="shared" ref="B235:J235" si="59">SUM(B231:B234)</f>
        <v>0</v>
      </c>
      <c r="C235" s="5">
        <f t="shared" si="59"/>
        <v>0</v>
      </c>
      <c r="D235" s="5">
        <f t="shared" si="59"/>
        <v>0</v>
      </c>
      <c r="E235" s="5">
        <f t="shared" si="59"/>
        <v>0</v>
      </c>
      <c r="F235" s="5">
        <f t="shared" si="59"/>
        <v>0</v>
      </c>
      <c r="G235" s="5">
        <f t="shared" si="59"/>
        <v>0</v>
      </c>
      <c r="H235" s="5">
        <f t="shared" si="59"/>
        <v>0</v>
      </c>
      <c r="I235" s="5">
        <f t="shared" si="59"/>
        <v>0</v>
      </c>
      <c r="J235" s="13">
        <f t="shared" si="59"/>
        <v>0</v>
      </c>
      <c r="K235" s="12">
        <f t="shared" ref="K235:U235" si="60">SUM(K231:K234)</f>
        <v>0</v>
      </c>
      <c r="L235" s="5">
        <f t="shared" si="60"/>
        <v>0</v>
      </c>
      <c r="M235" s="5">
        <f t="shared" si="60"/>
        <v>0</v>
      </c>
      <c r="N235" s="5">
        <f t="shared" si="60"/>
        <v>0</v>
      </c>
      <c r="O235" s="5">
        <f t="shared" si="60"/>
        <v>0</v>
      </c>
      <c r="P235" s="5">
        <f t="shared" si="60"/>
        <v>0</v>
      </c>
      <c r="Q235" s="5">
        <f t="shared" si="60"/>
        <v>0</v>
      </c>
      <c r="R235" s="5">
        <f t="shared" si="60"/>
        <v>0</v>
      </c>
      <c r="S235" s="5">
        <f t="shared" si="60"/>
        <v>0</v>
      </c>
      <c r="T235" s="5">
        <f t="shared" si="60"/>
        <v>0</v>
      </c>
      <c r="U235" s="13">
        <f t="shared" si="60"/>
        <v>0</v>
      </c>
    </row>
    <row r="236" spans="1:21" x14ac:dyDescent="0.25">
      <c r="A236" s="24"/>
      <c r="B236" s="32"/>
      <c r="C236" s="33"/>
      <c r="D236" s="33"/>
      <c r="E236" s="33"/>
      <c r="F236" s="33"/>
      <c r="G236" s="33"/>
      <c r="H236" s="33"/>
      <c r="I236" s="33"/>
      <c r="J236" s="34"/>
      <c r="K236" s="32"/>
      <c r="L236" s="33"/>
      <c r="M236" s="33"/>
      <c r="N236" s="33"/>
      <c r="O236" s="33"/>
      <c r="P236" s="33"/>
      <c r="Q236" s="33"/>
      <c r="R236" s="33"/>
      <c r="S236" s="33"/>
      <c r="T236" s="33"/>
      <c r="U236" s="34"/>
    </row>
    <row r="237" spans="1:21" x14ac:dyDescent="0.25">
      <c r="A237" s="22" t="s">
        <v>189</v>
      </c>
      <c r="B237" s="32"/>
      <c r="C237" s="33"/>
      <c r="D237" s="33"/>
      <c r="E237" s="33"/>
      <c r="F237" s="33"/>
      <c r="G237" s="33"/>
      <c r="H237" s="33"/>
      <c r="I237" s="33"/>
      <c r="J237" s="34"/>
      <c r="K237" s="32"/>
      <c r="L237" s="33"/>
      <c r="M237" s="33"/>
      <c r="N237" s="33"/>
      <c r="O237" s="33"/>
      <c r="P237" s="33"/>
      <c r="Q237" s="33"/>
      <c r="R237" s="33"/>
      <c r="S237" s="33"/>
      <c r="T237" s="33"/>
      <c r="U237" s="34"/>
    </row>
    <row r="238" spans="1:21" x14ac:dyDescent="0.25">
      <c r="A238" s="25" t="s">
        <v>202</v>
      </c>
      <c r="B238" s="14">
        <v>0</v>
      </c>
      <c r="C238" s="6">
        <v>0</v>
      </c>
      <c r="D238" s="6">
        <v>0</v>
      </c>
      <c r="E238" s="6">
        <v>0</v>
      </c>
      <c r="F238" s="6">
        <v>0</v>
      </c>
      <c r="G238" s="6">
        <v>0</v>
      </c>
      <c r="H238" s="6">
        <v>0</v>
      </c>
      <c r="I238" s="6">
        <v>0</v>
      </c>
      <c r="J238" s="15">
        <v>0</v>
      </c>
      <c r="K238" s="14">
        <v>0</v>
      </c>
      <c r="L238" s="6">
        <v>0</v>
      </c>
      <c r="M238" s="6">
        <v>0</v>
      </c>
      <c r="N238" s="6">
        <v>0</v>
      </c>
      <c r="O238" s="6">
        <v>0</v>
      </c>
      <c r="P238" s="6">
        <v>0</v>
      </c>
      <c r="Q238" s="6">
        <v>0</v>
      </c>
      <c r="R238" s="6">
        <v>0</v>
      </c>
      <c r="S238" s="6">
        <v>0</v>
      </c>
      <c r="T238" s="6">
        <v>0</v>
      </c>
      <c r="U238" s="15">
        <v>0</v>
      </c>
    </row>
    <row r="239" spans="1:21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6" t="s">
        <v>206</v>
      </c>
      <c r="I239" s="6" t="s">
        <v>206</v>
      </c>
      <c r="J239" s="15" t="s">
        <v>206</v>
      </c>
      <c r="K239" s="14" t="s">
        <v>206</v>
      </c>
      <c r="L239" s="6" t="s">
        <v>206</v>
      </c>
      <c r="M239" s="6" t="s">
        <v>206</v>
      </c>
      <c r="N239" s="6" t="s">
        <v>206</v>
      </c>
      <c r="O239" s="6" t="s">
        <v>206</v>
      </c>
      <c r="P239" s="6" t="s">
        <v>206</v>
      </c>
      <c r="Q239" s="6" t="s">
        <v>206</v>
      </c>
      <c r="R239" s="6" t="s">
        <v>206</v>
      </c>
      <c r="S239" s="6" t="s">
        <v>206</v>
      </c>
      <c r="T239" s="6" t="s">
        <v>206</v>
      </c>
      <c r="U239" s="15" t="s">
        <v>206</v>
      </c>
    </row>
    <row r="240" spans="1:21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6" t="s">
        <v>206</v>
      </c>
      <c r="I240" s="6" t="s">
        <v>206</v>
      </c>
      <c r="J240" s="15" t="s">
        <v>206</v>
      </c>
      <c r="K240" s="14" t="s">
        <v>206</v>
      </c>
      <c r="L240" s="6" t="s">
        <v>206</v>
      </c>
      <c r="M240" s="6" t="s">
        <v>206</v>
      </c>
      <c r="N240" s="6" t="s">
        <v>206</v>
      </c>
      <c r="O240" s="6" t="s">
        <v>206</v>
      </c>
      <c r="P240" s="6" t="s">
        <v>206</v>
      </c>
      <c r="Q240" s="6" t="s">
        <v>206</v>
      </c>
      <c r="R240" s="6" t="s">
        <v>206</v>
      </c>
      <c r="S240" s="6" t="s">
        <v>206</v>
      </c>
      <c r="T240" s="6" t="s">
        <v>206</v>
      </c>
      <c r="U240" s="15" t="s">
        <v>206</v>
      </c>
    </row>
    <row r="241" spans="1:21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6" t="s">
        <v>206</v>
      </c>
      <c r="I241" s="6" t="s">
        <v>206</v>
      </c>
      <c r="J241" s="15" t="s">
        <v>206</v>
      </c>
      <c r="K241" s="14" t="s">
        <v>206</v>
      </c>
      <c r="L241" s="6" t="s">
        <v>206</v>
      </c>
      <c r="M241" s="6" t="s">
        <v>206</v>
      </c>
      <c r="N241" s="6" t="s">
        <v>206</v>
      </c>
      <c r="O241" s="6" t="s">
        <v>206</v>
      </c>
      <c r="P241" s="6" t="s">
        <v>206</v>
      </c>
      <c r="Q241" s="6" t="s">
        <v>206</v>
      </c>
      <c r="R241" s="6" t="s">
        <v>206</v>
      </c>
      <c r="S241" s="6" t="s">
        <v>206</v>
      </c>
      <c r="T241" s="6" t="s">
        <v>206</v>
      </c>
      <c r="U241" s="15" t="s">
        <v>206</v>
      </c>
    </row>
    <row r="242" spans="1:21" x14ac:dyDescent="0.25">
      <c r="A242" s="22" t="s">
        <v>157</v>
      </c>
      <c r="B242" s="12">
        <f t="shared" ref="B242:J242" si="61">SUM(B238:B241)</f>
        <v>0</v>
      </c>
      <c r="C242" s="5">
        <f t="shared" si="61"/>
        <v>0</v>
      </c>
      <c r="D242" s="5">
        <f t="shared" si="61"/>
        <v>0</v>
      </c>
      <c r="E242" s="5">
        <f t="shared" si="61"/>
        <v>0</v>
      </c>
      <c r="F242" s="5">
        <f t="shared" si="61"/>
        <v>0</v>
      </c>
      <c r="G242" s="5">
        <f t="shared" si="61"/>
        <v>0</v>
      </c>
      <c r="H242" s="5">
        <f t="shared" si="61"/>
        <v>0</v>
      </c>
      <c r="I242" s="5">
        <f t="shared" si="61"/>
        <v>0</v>
      </c>
      <c r="J242" s="13">
        <f t="shared" si="61"/>
        <v>0</v>
      </c>
      <c r="K242" s="12">
        <f t="shared" ref="K242:U242" si="62">SUM(K238:K241)</f>
        <v>0</v>
      </c>
      <c r="L242" s="5">
        <f t="shared" si="62"/>
        <v>0</v>
      </c>
      <c r="M242" s="5">
        <f t="shared" si="62"/>
        <v>0</v>
      </c>
      <c r="N242" s="5">
        <f t="shared" si="62"/>
        <v>0</v>
      </c>
      <c r="O242" s="5">
        <f t="shared" si="62"/>
        <v>0</v>
      </c>
      <c r="P242" s="5">
        <f t="shared" si="62"/>
        <v>0</v>
      </c>
      <c r="Q242" s="5">
        <f t="shared" si="62"/>
        <v>0</v>
      </c>
      <c r="R242" s="5">
        <f t="shared" si="62"/>
        <v>0</v>
      </c>
      <c r="S242" s="5">
        <f t="shared" si="62"/>
        <v>0</v>
      </c>
      <c r="T242" s="5">
        <f t="shared" si="62"/>
        <v>0</v>
      </c>
      <c r="U242" s="13">
        <f t="shared" si="62"/>
        <v>0</v>
      </c>
    </row>
    <row r="243" spans="1:21" x14ac:dyDescent="0.25">
      <c r="A243" s="24"/>
      <c r="B243" s="32"/>
      <c r="C243" s="33"/>
      <c r="D243" s="33"/>
      <c r="E243" s="33"/>
      <c r="F243" s="33"/>
      <c r="G243" s="33"/>
      <c r="H243" s="33"/>
      <c r="I243" s="33"/>
      <c r="J243" s="34"/>
      <c r="K243" s="32"/>
      <c r="L243" s="33"/>
      <c r="M243" s="33"/>
      <c r="N243" s="33"/>
      <c r="O243" s="33"/>
      <c r="P243" s="33"/>
      <c r="Q243" s="33"/>
      <c r="R243" s="33"/>
      <c r="S243" s="33"/>
      <c r="T243" s="33"/>
      <c r="U243" s="34"/>
    </row>
    <row r="244" spans="1:21" x14ac:dyDescent="0.25">
      <c r="A244" s="22" t="s">
        <v>190</v>
      </c>
      <c r="B244" s="32"/>
      <c r="C244" s="33"/>
      <c r="D244" s="33"/>
      <c r="E244" s="33"/>
      <c r="F244" s="33"/>
      <c r="G244" s="33"/>
      <c r="H244" s="33"/>
      <c r="I244" s="33"/>
      <c r="J244" s="34"/>
      <c r="K244" s="32"/>
      <c r="L244" s="33"/>
      <c r="M244" s="33"/>
      <c r="N244" s="33"/>
      <c r="O244" s="33"/>
      <c r="P244" s="33"/>
      <c r="Q244" s="33"/>
      <c r="R244" s="33"/>
      <c r="S244" s="33"/>
      <c r="T244" s="33"/>
      <c r="U244" s="34"/>
    </row>
    <row r="245" spans="1:21" x14ac:dyDescent="0.25">
      <c r="A245" s="25" t="s">
        <v>202</v>
      </c>
      <c r="B245" s="14">
        <v>0</v>
      </c>
      <c r="C245" s="6">
        <v>0</v>
      </c>
      <c r="D245" s="6">
        <v>0</v>
      </c>
      <c r="E245" s="6">
        <v>0</v>
      </c>
      <c r="F245" s="6">
        <v>0</v>
      </c>
      <c r="G245" s="6">
        <v>0</v>
      </c>
      <c r="H245" s="6">
        <v>0</v>
      </c>
      <c r="I245" s="6">
        <v>0</v>
      </c>
      <c r="J245" s="15">
        <v>0</v>
      </c>
      <c r="K245" s="14">
        <v>0</v>
      </c>
      <c r="L245" s="6">
        <v>0</v>
      </c>
      <c r="M245" s="6">
        <v>0</v>
      </c>
      <c r="N245" s="6">
        <v>0</v>
      </c>
      <c r="O245" s="6">
        <v>0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15">
        <v>0</v>
      </c>
    </row>
    <row r="246" spans="1:21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6" t="s">
        <v>206</v>
      </c>
      <c r="I246" s="6" t="s">
        <v>206</v>
      </c>
      <c r="J246" s="15" t="s">
        <v>206</v>
      </c>
      <c r="K246" s="14" t="s">
        <v>206</v>
      </c>
      <c r="L246" s="6" t="s">
        <v>206</v>
      </c>
      <c r="M246" s="6" t="s">
        <v>206</v>
      </c>
      <c r="N246" s="6" t="s">
        <v>206</v>
      </c>
      <c r="O246" s="6" t="s">
        <v>206</v>
      </c>
      <c r="P246" s="6" t="s">
        <v>206</v>
      </c>
      <c r="Q246" s="6" t="s">
        <v>206</v>
      </c>
      <c r="R246" s="6" t="s">
        <v>206</v>
      </c>
      <c r="S246" s="6" t="s">
        <v>206</v>
      </c>
      <c r="T246" s="6" t="s">
        <v>206</v>
      </c>
      <c r="U246" s="15" t="s">
        <v>206</v>
      </c>
    </row>
    <row r="247" spans="1:21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6" t="s">
        <v>206</v>
      </c>
      <c r="I247" s="6" t="s">
        <v>206</v>
      </c>
      <c r="J247" s="15" t="s">
        <v>206</v>
      </c>
      <c r="K247" s="14" t="s">
        <v>206</v>
      </c>
      <c r="L247" s="6" t="s">
        <v>206</v>
      </c>
      <c r="M247" s="6" t="s">
        <v>206</v>
      </c>
      <c r="N247" s="6" t="s">
        <v>206</v>
      </c>
      <c r="O247" s="6" t="s">
        <v>206</v>
      </c>
      <c r="P247" s="6" t="s">
        <v>206</v>
      </c>
      <c r="Q247" s="6" t="s">
        <v>206</v>
      </c>
      <c r="R247" s="6" t="s">
        <v>206</v>
      </c>
      <c r="S247" s="6" t="s">
        <v>206</v>
      </c>
      <c r="T247" s="6" t="s">
        <v>206</v>
      </c>
      <c r="U247" s="15" t="s">
        <v>206</v>
      </c>
    </row>
    <row r="248" spans="1:21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6" t="s">
        <v>206</v>
      </c>
      <c r="I248" s="6" t="s">
        <v>206</v>
      </c>
      <c r="J248" s="15" t="s">
        <v>206</v>
      </c>
      <c r="K248" s="14" t="s">
        <v>206</v>
      </c>
      <c r="L248" s="6" t="s">
        <v>206</v>
      </c>
      <c r="M248" s="6" t="s">
        <v>206</v>
      </c>
      <c r="N248" s="6" t="s">
        <v>206</v>
      </c>
      <c r="O248" s="6" t="s">
        <v>206</v>
      </c>
      <c r="P248" s="6" t="s">
        <v>206</v>
      </c>
      <c r="Q248" s="6" t="s">
        <v>206</v>
      </c>
      <c r="R248" s="6" t="s">
        <v>206</v>
      </c>
      <c r="S248" s="6" t="s">
        <v>206</v>
      </c>
      <c r="T248" s="6" t="s">
        <v>206</v>
      </c>
      <c r="U248" s="15" t="s">
        <v>206</v>
      </c>
    </row>
    <row r="249" spans="1:21" x14ac:dyDescent="0.25">
      <c r="A249" s="22" t="s">
        <v>157</v>
      </c>
      <c r="B249" s="12">
        <f t="shared" ref="B249:J249" si="63">SUM(B245:B248)</f>
        <v>0</v>
      </c>
      <c r="C249" s="5">
        <f t="shared" si="63"/>
        <v>0</v>
      </c>
      <c r="D249" s="5">
        <f t="shared" si="63"/>
        <v>0</v>
      </c>
      <c r="E249" s="5">
        <f t="shared" si="63"/>
        <v>0</v>
      </c>
      <c r="F249" s="5">
        <f t="shared" si="63"/>
        <v>0</v>
      </c>
      <c r="G249" s="5">
        <f t="shared" si="63"/>
        <v>0</v>
      </c>
      <c r="H249" s="5">
        <f t="shared" si="63"/>
        <v>0</v>
      </c>
      <c r="I249" s="5">
        <f t="shared" si="63"/>
        <v>0</v>
      </c>
      <c r="J249" s="13">
        <f t="shared" si="63"/>
        <v>0</v>
      </c>
      <c r="K249" s="12">
        <f t="shared" ref="K249:U249" si="64">SUM(K245:K248)</f>
        <v>0</v>
      </c>
      <c r="L249" s="5">
        <f t="shared" si="64"/>
        <v>0</v>
      </c>
      <c r="M249" s="5">
        <f t="shared" si="64"/>
        <v>0</v>
      </c>
      <c r="N249" s="5">
        <f t="shared" si="64"/>
        <v>0</v>
      </c>
      <c r="O249" s="5">
        <f t="shared" si="64"/>
        <v>0</v>
      </c>
      <c r="P249" s="5">
        <f t="shared" si="64"/>
        <v>0</v>
      </c>
      <c r="Q249" s="5">
        <f t="shared" si="64"/>
        <v>0</v>
      </c>
      <c r="R249" s="5">
        <f t="shared" si="64"/>
        <v>0</v>
      </c>
      <c r="S249" s="5">
        <f t="shared" si="64"/>
        <v>0</v>
      </c>
      <c r="T249" s="5">
        <f t="shared" si="64"/>
        <v>0</v>
      </c>
      <c r="U249" s="13">
        <f t="shared" si="64"/>
        <v>0</v>
      </c>
    </row>
    <row r="250" spans="1:21" x14ac:dyDescent="0.25">
      <c r="A250" s="24"/>
      <c r="B250" s="32"/>
      <c r="C250" s="33"/>
      <c r="D250" s="33"/>
      <c r="E250" s="33"/>
      <c r="F250" s="33"/>
      <c r="G250" s="33"/>
      <c r="H250" s="33"/>
      <c r="I250" s="33"/>
      <c r="J250" s="34"/>
      <c r="K250" s="32"/>
      <c r="L250" s="33"/>
      <c r="M250" s="33"/>
      <c r="N250" s="33"/>
      <c r="O250" s="33"/>
      <c r="P250" s="33"/>
      <c r="Q250" s="33"/>
      <c r="R250" s="33"/>
      <c r="S250" s="33"/>
      <c r="T250" s="33"/>
      <c r="U250" s="34"/>
    </row>
    <row r="251" spans="1:21" x14ac:dyDescent="0.25">
      <c r="A251" s="22" t="s">
        <v>191</v>
      </c>
      <c r="B251" s="32"/>
      <c r="C251" s="33"/>
      <c r="D251" s="33"/>
      <c r="E251" s="33"/>
      <c r="F251" s="33"/>
      <c r="G251" s="33"/>
      <c r="H251" s="33"/>
      <c r="I251" s="33"/>
      <c r="J251" s="34"/>
      <c r="K251" s="32"/>
      <c r="L251" s="33"/>
      <c r="M251" s="33"/>
      <c r="N251" s="33"/>
      <c r="O251" s="33"/>
      <c r="P251" s="33"/>
      <c r="Q251" s="33"/>
      <c r="R251" s="33"/>
      <c r="S251" s="33"/>
      <c r="T251" s="33"/>
      <c r="U251" s="34"/>
    </row>
    <row r="252" spans="1:21" x14ac:dyDescent="0.25">
      <c r="A252" s="25" t="s">
        <v>202</v>
      </c>
      <c r="B252" s="14">
        <v>0</v>
      </c>
      <c r="C252" s="6">
        <v>0</v>
      </c>
      <c r="D252" s="6">
        <v>0</v>
      </c>
      <c r="E252" s="6">
        <v>0</v>
      </c>
      <c r="F252" s="6">
        <v>0</v>
      </c>
      <c r="G252" s="6">
        <v>0</v>
      </c>
      <c r="H252" s="6">
        <v>0</v>
      </c>
      <c r="I252" s="6">
        <v>0</v>
      </c>
      <c r="J252" s="15">
        <v>0</v>
      </c>
      <c r="K252" s="14">
        <v>0</v>
      </c>
      <c r="L252" s="6">
        <v>0</v>
      </c>
      <c r="M252" s="6">
        <v>0</v>
      </c>
      <c r="N252" s="6">
        <v>0</v>
      </c>
      <c r="O252" s="6">
        <v>0</v>
      </c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15">
        <v>0</v>
      </c>
    </row>
    <row r="253" spans="1:21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6" t="s">
        <v>206</v>
      </c>
      <c r="I253" s="6" t="s">
        <v>206</v>
      </c>
      <c r="J253" s="15" t="s">
        <v>206</v>
      </c>
      <c r="K253" s="14" t="s">
        <v>206</v>
      </c>
      <c r="L253" s="6" t="s">
        <v>206</v>
      </c>
      <c r="M253" s="6" t="s">
        <v>206</v>
      </c>
      <c r="N253" s="6" t="s">
        <v>206</v>
      </c>
      <c r="O253" s="6" t="s">
        <v>206</v>
      </c>
      <c r="P253" s="6" t="s">
        <v>206</v>
      </c>
      <c r="Q253" s="6" t="s">
        <v>206</v>
      </c>
      <c r="R253" s="6" t="s">
        <v>206</v>
      </c>
      <c r="S253" s="6" t="s">
        <v>206</v>
      </c>
      <c r="T253" s="6" t="s">
        <v>206</v>
      </c>
      <c r="U253" s="15" t="s">
        <v>206</v>
      </c>
    </row>
    <row r="254" spans="1:21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6" t="s">
        <v>206</v>
      </c>
      <c r="I254" s="6" t="s">
        <v>206</v>
      </c>
      <c r="J254" s="15" t="s">
        <v>206</v>
      </c>
      <c r="K254" s="14" t="s">
        <v>206</v>
      </c>
      <c r="L254" s="6" t="s">
        <v>206</v>
      </c>
      <c r="M254" s="6" t="s">
        <v>206</v>
      </c>
      <c r="N254" s="6" t="s">
        <v>206</v>
      </c>
      <c r="O254" s="6" t="s">
        <v>206</v>
      </c>
      <c r="P254" s="6" t="s">
        <v>206</v>
      </c>
      <c r="Q254" s="6" t="s">
        <v>206</v>
      </c>
      <c r="R254" s="6" t="s">
        <v>206</v>
      </c>
      <c r="S254" s="6" t="s">
        <v>206</v>
      </c>
      <c r="T254" s="6" t="s">
        <v>206</v>
      </c>
      <c r="U254" s="15" t="s">
        <v>206</v>
      </c>
    </row>
    <row r="255" spans="1:21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6" t="s">
        <v>206</v>
      </c>
      <c r="I255" s="6" t="s">
        <v>206</v>
      </c>
      <c r="J255" s="15" t="s">
        <v>206</v>
      </c>
      <c r="K255" s="14" t="s">
        <v>206</v>
      </c>
      <c r="L255" s="6" t="s">
        <v>206</v>
      </c>
      <c r="M255" s="6" t="s">
        <v>206</v>
      </c>
      <c r="N255" s="6" t="s">
        <v>206</v>
      </c>
      <c r="O255" s="6" t="s">
        <v>206</v>
      </c>
      <c r="P255" s="6" t="s">
        <v>206</v>
      </c>
      <c r="Q255" s="6" t="s">
        <v>206</v>
      </c>
      <c r="R255" s="6" t="s">
        <v>206</v>
      </c>
      <c r="S255" s="6" t="s">
        <v>206</v>
      </c>
      <c r="T255" s="6" t="s">
        <v>206</v>
      </c>
      <c r="U255" s="15" t="s">
        <v>206</v>
      </c>
    </row>
    <row r="256" spans="1:21" x14ac:dyDescent="0.25">
      <c r="A256" s="22" t="s">
        <v>157</v>
      </c>
      <c r="B256" s="12">
        <f t="shared" ref="B256:J256" si="65">SUM(B252:B255)</f>
        <v>0</v>
      </c>
      <c r="C256" s="5">
        <f t="shared" si="65"/>
        <v>0</v>
      </c>
      <c r="D256" s="5">
        <f t="shared" si="65"/>
        <v>0</v>
      </c>
      <c r="E256" s="5">
        <f t="shared" si="65"/>
        <v>0</v>
      </c>
      <c r="F256" s="5">
        <f t="shared" si="65"/>
        <v>0</v>
      </c>
      <c r="G256" s="5">
        <f t="shared" si="65"/>
        <v>0</v>
      </c>
      <c r="H256" s="5">
        <f t="shared" si="65"/>
        <v>0</v>
      </c>
      <c r="I256" s="5">
        <f t="shared" si="65"/>
        <v>0</v>
      </c>
      <c r="J256" s="13">
        <f t="shared" si="65"/>
        <v>0</v>
      </c>
      <c r="K256" s="12">
        <f t="shared" ref="K256:U256" si="66">SUM(K252:K255)</f>
        <v>0</v>
      </c>
      <c r="L256" s="5">
        <f t="shared" si="66"/>
        <v>0</v>
      </c>
      <c r="M256" s="5">
        <f t="shared" si="66"/>
        <v>0</v>
      </c>
      <c r="N256" s="5">
        <f t="shared" si="66"/>
        <v>0</v>
      </c>
      <c r="O256" s="5">
        <f t="shared" si="66"/>
        <v>0</v>
      </c>
      <c r="P256" s="5">
        <f t="shared" si="66"/>
        <v>0</v>
      </c>
      <c r="Q256" s="5">
        <f t="shared" si="66"/>
        <v>0</v>
      </c>
      <c r="R256" s="5">
        <f t="shared" si="66"/>
        <v>0</v>
      </c>
      <c r="S256" s="5">
        <f t="shared" si="66"/>
        <v>0</v>
      </c>
      <c r="T256" s="5">
        <f t="shared" si="66"/>
        <v>0</v>
      </c>
      <c r="U256" s="13">
        <f t="shared" si="66"/>
        <v>0</v>
      </c>
    </row>
    <row r="257" spans="1:21" x14ac:dyDescent="0.25">
      <c r="A257" s="24"/>
      <c r="B257" s="32"/>
      <c r="C257" s="33"/>
      <c r="D257" s="33"/>
      <c r="E257" s="33"/>
      <c r="F257" s="33"/>
      <c r="G257" s="33"/>
      <c r="H257" s="33"/>
      <c r="I257" s="33"/>
      <c r="J257" s="34"/>
      <c r="K257" s="32"/>
      <c r="L257" s="33"/>
      <c r="M257" s="33"/>
      <c r="N257" s="33"/>
      <c r="O257" s="33"/>
      <c r="P257" s="33"/>
      <c r="Q257" s="33"/>
      <c r="R257" s="33"/>
      <c r="S257" s="33"/>
      <c r="T257" s="33"/>
      <c r="U257" s="34"/>
    </row>
    <row r="258" spans="1:21" x14ac:dyDescent="0.25">
      <c r="A258" s="22" t="s">
        <v>192</v>
      </c>
      <c r="B258" s="32"/>
      <c r="C258" s="33"/>
      <c r="D258" s="33"/>
      <c r="E258" s="33"/>
      <c r="F258" s="33"/>
      <c r="G258" s="33"/>
      <c r="H258" s="33"/>
      <c r="I258" s="33"/>
      <c r="J258" s="34"/>
      <c r="K258" s="32"/>
      <c r="L258" s="33"/>
      <c r="M258" s="33"/>
      <c r="N258" s="33"/>
      <c r="O258" s="33"/>
      <c r="P258" s="33"/>
      <c r="Q258" s="33"/>
      <c r="R258" s="33"/>
      <c r="S258" s="33"/>
      <c r="T258" s="33"/>
      <c r="U258" s="34"/>
    </row>
    <row r="259" spans="1:21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6" t="s">
        <v>207</v>
      </c>
      <c r="I259" s="6" t="s">
        <v>207</v>
      </c>
      <c r="J259" s="15" t="s">
        <v>207</v>
      </c>
      <c r="K259" s="14" t="s">
        <v>207</v>
      </c>
      <c r="L259" s="6" t="s">
        <v>207</v>
      </c>
      <c r="M259" s="6" t="s">
        <v>207</v>
      </c>
      <c r="N259" s="6" t="s">
        <v>207</v>
      </c>
      <c r="O259" s="6" t="s">
        <v>207</v>
      </c>
      <c r="P259" s="6" t="s">
        <v>207</v>
      </c>
      <c r="Q259" s="6" t="s">
        <v>207</v>
      </c>
      <c r="R259" s="6" t="s">
        <v>207</v>
      </c>
      <c r="S259" s="6" t="s">
        <v>207</v>
      </c>
      <c r="T259" s="6" t="s">
        <v>207</v>
      </c>
      <c r="U259" s="15" t="s">
        <v>207</v>
      </c>
    </row>
    <row r="260" spans="1:21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6" t="s">
        <v>206</v>
      </c>
      <c r="I260" s="6" t="s">
        <v>206</v>
      </c>
      <c r="J260" s="15" t="s">
        <v>206</v>
      </c>
      <c r="K260" s="14" t="s">
        <v>206</v>
      </c>
      <c r="L260" s="6" t="s">
        <v>206</v>
      </c>
      <c r="M260" s="6" t="s">
        <v>206</v>
      </c>
      <c r="N260" s="6" t="s">
        <v>206</v>
      </c>
      <c r="O260" s="6" t="s">
        <v>206</v>
      </c>
      <c r="P260" s="6" t="s">
        <v>206</v>
      </c>
      <c r="Q260" s="6" t="s">
        <v>206</v>
      </c>
      <c r="R260" s="6" t="s">
        <v>206</v>
      </c>
      <c r="S260" s="6" t="s">
        <v>206</v>
      </c>
      <c r="T260" s="6" t="s">
        <v>206</v>
      </c>
      <c r="U260" s="15" t="s">
        <v>206</v>
      </c>
    </row>
    <row r="261" spans="1:21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6" t="s">
        <v>206</v>
      </c>
      <c r="I261" s="6" t="s">
        <v>206</v>
      </c>
      <c r="J261" s="15" t="s">
        <v>206</v>
      </c>
      <c r="K261" s="14" t="s">
        <v>206</v>
      </c>
      <c r="L261" s="6" t="s">
        <v>206</v>
      </c>
      <c r="M261" s="6" t="s">
        <v>206</v>
      </c>
      <c r="N261" s="6" t="s">
        <v>206</v>
      </c>
      <c r="O261" s="6" t="s">
        <v>206</v>
      </c>
      <c r="P261" s="6" t="s">
        <v>206</v>
      </c>
      <c r="Q261" s="6" t="s">
        <v>206</v>
      </c>
      <c r="R261" s="6" t="s">
        <v>206</v>
      </c>
      <c r="S261" s="6" t="s">
        <v>206</v>
      </c>
      <c r="T261" s="6" t="s">
        <v>206</v>
      </c>
      <c r="U261" s="15" t="s">
        <v>206</v>
      </c>
    </row>
    <row r="262" spans="1:21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6" t="s">
        <v>206</v>
      </c>
      <c r="I262" s="6" t="s">
        <v>206</v>
      </c>
      <c r="J262" s="15" t="s">
        <v>206</v>
      </c>
      <c r="K262" s="14" t="s">
        <v>206</v>
      </c>
      <c r="L262" s="6" t="s">
        <v>206</v>
      </c>
      <c r="M262" s="6" t="s">
        <v>206</v>
      </c>
      <c r="N262" s="6" t="s">
        <v>206</v>
      </c>
      <c r="O262" s="6" t="s">
        <v>206</v>
      </c>
      <c r="P262" s="6" t="s">
        <v>206</v>
      </c>
      <c r="Q262" s="6" t="s">
        <v>206</v>
      </c>
      <c r="R262" s="6" t="s">
        <v>206</v>
      </c>
      <c r="S262" s="6" t="s">
        <v>206</v>
      </c>
      <c r="T262" s="6" t="s">
        <v>206</v>
      </c>
      <c r="U262" s="15" t="s">
        <v>206</v>
      </c>
    </row>
    <row r="263" spans="1:21" x14ac:dyDescent="0.25">
      <c r="A263" s="22" t="s">
        <v>157</v>
      </c>
      <c r="B263" s="12">
        <f t="shared" ref="B263:J263" si="67">SUM(B259:B262)</f>
        <v>0</v>
      </c>
      <c r="C263" s="5">
        <f t="shared" si="67"/>
        <v>0</v>
      </c>
      <c r="D263" s="5">
        <f t="shared" si="67"/>
        <v>0</v>
      </c>
      <c r="E263" s="5">
        <f t="shared" si="67"/>
        <v>0</v>
      </c>
      <c r="F263" s="5">
        <f t="shared" si="67"/>
        <v>0</v>
      </c>
      <c r="G263" s="5">
        <f t="shared" si="67"/>
        <v>0</v>
      </c>
      <c r="H263" s="5">
        <f t="shared" si="67"/>
        <v>0</v>
      </c>
      <c r="I263" s="5">
        <f t="shared" si="67"/>
        <v>0</v>
      </c>
      <c r="J263" s="13">
        <f t="shared" si="67"/>
        <v>0</v>
      </c>
      <c r="K263" s="12">
        <f t="shared" ref="K263:U263" si="68">SUM(K259:K262)</f>
        <v>0</v>
      </c>
      <c r="L263" s="5">
        <f t="shared" si="68"/>
        <v>0</v>
      </c>
      <c r="M263" s="5">
        <f t="shared" si="68"/>
        <v>0</v>
      </c>
      <c r="N263" s="5">
        <f t="shared" si="68"/>
        <v>0</v>
      </c>
      <c r="O263" s="5">
        <f t="shared" si="68"/>
        <v>0</v>
      </c>
      <c r="P263" s="5">
        <f t="shared" si="68"/>
        <v>0</v>
      </c>
      <c r="Q263" s="5">
        <f t="shared" si="68"/>
        <v>0</v>
      </c>
      <c r="R263" s="5">
        <f t="shared" si="68"/>
        <v>0</v>
      </c>
      <c r="S263" s="5">
        <f t="shared" si="68"/>
        <v>0</v>
      </c>
      <c r="T263" s="5">
        <f t="shared" si="68"/>
        <v>0</v>
      </c>
      <c r="U263" s="13">
        <f t="shared" si="68"/>
        <v>0</v>
      </c>
    </row>
    <row r="264" spans="1:21" x14ac:dyDescent="0.25">
      <c r="A264" s="24"/>
      <c r="B264" s="32"/>
      <c r="C264" s="33"/>
      <c r="D264" s="33"/>
      <c r="E264" s="33"/>
      <c r="F264" s="33"/>
      <c r="G264" s="33"/>
      <c r="H264" s="33"/>
      <c r="I264" s="33"/>
      <c r="J264" s="34"/>
      <c r="K264" s="32"/>
      <c r="L264" s="33"/>
      <c r="M264" s="33"/>
      <c r="N264" s="33"/>
      <c r="O264" s="33"/>
      <c r="P264" s="33"/>
      <c r="Q264" s="33"/>
      <c r="R264" s="33"/>
      <c r="S264" s="33"/>
      <c r="T264" s="33"/>
      <c r="U264" s="34"/>
    </row>
    <row r="265" spans="1:21" x14ac:dyDescent="0.25">
      <c r="A265" s="22" t="s">
        <v>193</v>
      </c>
      <c r="B265" s="32"/>
      <c r="C265" s="33"/>
      <c r="D265" s="33"/>
      <c r="E265" s="33"/>
      <c r="F265" s="33"/>
      <c r="G265" s="33"/>
      <c r="H265" s="33"/>
      <c r="I265" s="33"/>
      <c r="J265" s="34"/>
      <c r="K265" s="32"/>
      <c r="L265" s="33"/>
      <c r="M265" s="33"/>
      <c r="N265" s="33"/>
      <c r="O265" s="33"/>
      <c r="P265" s="33"/>
      <c r="Q265" s="33"/>
      <c r="R265" s="33"/>
      <c r="S265" s="33"/>
      <c r="T265" s="33"/>
      <c r="U265" s="34"/>
    </row>
    <row r="266" spans="1:21" x14ac:dyDescent="0.25">
      <c r="A266" s="25" t="s">
        <v>202</v>
      </c>
      <c r="B266" s="14">
        <v>0</v>
      </c>
      <c r="C266" s="6">
        <v>0</v>
      </c>
      <c r="D266" s="6">
        <v>0</v>
      </c>
      <c r="E266" s="6">
        <v>0</v>
      </c>
      <c r="F266" s="6">
        <v>0</v>
      </c>
      <c r="G266" s="6">
        <v>0</v>
      </c>
      <c r="H266" s="6">
        <v>0</v>
      </c>
      <c r="I266" s="6">
        <v>0</v>
      </c>
      <c r="J266" s="15">
        <v>0</v>
      </c>
      <c r="K266" s="14">
        <v>0</v>
      </c>
      <c r="L266" s="6">
        <v>0</v>
      </c>
      <c r="M266" s="6">
        <v>0</v>
      </c>
      <c r="N266" s="6">
        <v>0</v>
      </c>
      <c r="O266" s="6">
        <v>0</v>
      </c>
      <c r="P266" s="6">
        <v>0</v>
      </c>
      <c r="Q266" s="6">
        <v>0</v>
      </c>
      <c r="R266" s="6">
        <v>0</v>
      </c>
      <c r="S266" s="6">
        <v>0</v>
      </c>
      <c r="T266" s="6">
        <v>0</v>
      </c>
      <c r="U266" s="15">
        <v>0</v>
      </c>
    </row>
    <row r="267" spans="1:21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6" t="s">
        <v>206</v>
      </c>
      <c r="I267" s="6" t="s">
        <v>206</v>
      </c>
      <c r="J267" s="15" t="s">
        <v>206</v>
      </c>
      <c r="K267" s="14" t="s">
        <v>206</v>
      </c>
      <c r="L267" s="6" t="s">
        <v>206</v>
      </c>
      <c r="M267" s="6" t="s">
        <v>206</v>
      </c>
      <c r="N267" s="6" t="s">
        <v>206</v>
      </c>
      <c r="O267" s="6" t="s">
        <v>206</v>
      </c>
      <c r="P267" s="6" t="s">
        <v>206</v>
      </c>
      <c r="Q267" s="6" t="s">
        <v>206</v>
      </c>
      <c r="R267" s="6" t="s">
        <v>206</v>
      </c>
      <c r="S267" s="6" t="s">
        <v>206</v>
      </c>
      <c r="T267" s="6" t="s">
        <v>206</v>
      </c>
      <c r="U267" s="15" t="s">
        <v>206</v>
      </c>
    </row>
    <row r="268" spans="1:21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6" t="s">
        <v>206</v>
      </c>
      <c r="I268" s="6" t="s">
        <v>206</v>
      </c>
      <c r="J268" s="15" t="s">
        <v>206</v>
      </c>
      <c r="K268" s="14" t="s">
        <v>206</v>
      </c>
      <c r="L268" s="6" t="s">
        <v>206</v>
      </c>
      <c r="M268" s="6" t="s">
        <v>206</v>
      </c>
      <c r="N268" s="6" t="s">
        <v>206</v>
      </c>
      <c r="O268" s="6" t="s">
        <v>206</v>
      </c>
      <c r="P268" s="6" t="s">
        <v>206</v>
      </c>
      <c r="Q268" s="6" t="s">
        <v>206</v>
      </c>
      <c r="R268" s="6" t="s">
        <v>206</v>
      </c>
      <c r="S268" s="6" t="s">
        <v>206</v>
      </c>
      <c r="T268" s="6" t="s">
        <v>206</v>
      </c>
      <c r="U268" s="15" t="s">
        <v>206</v>
      </c>
    </row>
    <row r="269" spans="1:21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6" t="s">
        <v>206</v>
      </c>
      <c r="I269" s="6" t="s">
        <v>206</v>
      </c>
      <c r="J269" s="15" t="s">
        <v>206</v>
      </c>
      <c r="K269" s="14" t="s">
        <v>206</v>
      </c>
      <c r="L269" s="6" t="s">
        <v>206</v>
      </c>
      <c r="M269" s="6" t="s">
        <v>206</v>
      </c>
      <c r="N269" s="6" t="s">
        <v>206</v>
      </c>
      <c r="O269" s="6" t="s">
        <v>206</v>
      </c>
      <c r="P269" s="6" t="s">
        <v>206</v>
      </c>
      <c r="Q269" s="6" t="s">
        <v>206</v>
      </c>
      <c r="R269" s="6" t="s">
        <v>206</v>
      </c>
      <c r="S269" s="6" t="s">
        <v>206</v>
      </c>
      <c r="T269" s="6" t="s">
        <v>206</v>
      </c>
      <c r="U269" s="15" t="s">
        <v>206</v>
      </c>
    </row>
    <row r="270" spans="1:21" x14ac:dyDescent="0.25">
      <c r="A270" s="22" t="s">
        <v>157</v>
      </c>
      <c r="B270" s="12">
        <f t="shared" ref="B270:J270" si="69">SUM(B266:B269)</f>
        <v>0</v>
      </c>
      <c r="C270" s="5">
        <f t="shared" si="69"/>
        <v>0</v>
      </c>
      <c r="D270" s="5">
        <f t="shared" si="69"/>
        <v>0</v>
      </c>
      <c r="E270" s="5">
        <f t="shared" si="69"/>
        <v>0</v>
      </c>
      <c r="F270" s="5">
        <f t="shared" si="69"/>
        <v>0</v>
      </c>
      <c r="G270" s="5">
        <f t="shared" si="69"/>
        <v>0</v>
      </c>
      <c r="H270" s="5">
        <f t="shared" si="69"/>
        <v>0</v>
      </c>
      <c r="I270" s="5">
        <f t="shared" si="69"/>
        <v>0</v>
      </c>
      <c r="J270" s="13">
        <f t="shared" si="69"/>
        <v>0</v>
      </c>
      <c r="K270" s="12">
        <f t="shared" ref="K270:U270" si="70">SUM(K266:K269)</f>
        <v>0</v>
      </c>
      <c r="L270" s="5">
        <f t="shared" si="70"/>
        <v>0</v>
      </c>
      <c r="M270" s="5">
        <f t="shared" si="70"/>
        <v>0</v>
      </c>
      <c r="N270" s="5">
        <f t="shared" si="70"/>
        <v>0</v>
      </c>
      <c r="O270" s="5">
        <f t="shared" si="70"/>
        <v>0</v>
      </c>
      <c r="P270" s="5">
        <f t="shared" si="70"/>
        <v>0</v>
      </c>
      <c r="Q270" s="5">
        <f t="shared" si="70"/>
        <v>0</v>
      </c>
      <c r="R270" s="5">
        <f t="shared" si="70"/>
        <v>0</v>
      </c>
      <c r="S270" s="5">
        <f t="shared" si="70"/>
        <v>0</v>
      </c>
      <c r="T270" s="5">
        <f t="shared" si="70"/>
        <v>0</v>
      </c>
      <c r="U270" s="13">
        <f t="shared" si="70"/>
        <v>0</v>
      </c>
    </row>
    <row r="271" spans="1:21" x14ac:dyDescent="0.25">
      <c r="A271" s="24"/>
      <c r="B271" s="32"/>
      <c r="C271" s="33"/>
      <c r="D271" s="33"/>
      <c r="E271" s="33"/>
      <c r="F271" s="33"/>
      <c r="G271" s="33"/>
      <c r="H271" s="33"/>
      <c r="I271" s="33"/>
      <c r="J271" s="34"/>
      <c r="K271" s="32"/>
      <c r="L271" s="33"/>
      <c r="M271" s="33"/>
      <c r="N271" s="33"/>
      <c r="O271" s="33"/>
      <c r="P271" s="33"/>
      <c r="Q271" s="33"/>
      <c r="R271" s="33"/>
      <c r="S271" s="33"/>
      <c r="T271" s="33"/>
      <c r="U271" s="34"/>
    </row>
    <row r="272" spans="1:21" x14ac:dyDescent="0.25">
      <c r="A272" s="22" t="s">
        <v>194</v>
      </c>
      <c r="B272" s="32"/>
      <c r="C272" s="33"/>
      <c r="D272" s="33"/>
      <c r="E272" s="33"/>
      <c r="F272" s="33"/>
      <c r="G272" s="33"/>
      <c r="H272" s="33"/>
      <c r="I272" s="33"/>
      <c r="J272" s="34"/>
      <c r="K272" s="32"/>
      <c r="L272" s="33"/>
      <c r="M272" s="33"/>
      <c r="N272" s="33"/>
      <c r="O272" s="33"/>
      <c r="P272" s="33"/>
      <c r="Q272" s="33"/>
      <c r="R272" s="33"/>
      <c r="S272" s="33"/>
      <c r="T272" s="33"/>
      <c r="U272" s="34"/>
    </row>
    <row r="273" spans="1:21" x14ac:dyDescent="0.25">
      <c r="A273" s="25" t="s">
        <v>202</v>
      </c>
      <c r="B273" s="14">
        <v>1092649</v>
      </c>
      <c r="C273" s="6">
        <v>0</v>
      </c>
      <c r="D273" s="6">
        <v>198</v>
      </c>
      <c r="E273" s="6">
        <v>0</v>
      </c>
      <c r="F273" s="6">
        <v>0</v>
      </c>
      <c r="G273" s="6">
        <v>0</v>
      </c>
      <c r="H273" s="6">
        <v>105840</v>
      </c>
      <c r="I273" s="6">
        <v>0</v>
      </c>
      <c r="J273" s="15">
        <v>1198687</v>
      </c>
      <c r="K273" s="14">
        <v>202529</v>
      </c>
      <c r="L273" s="6">
        <v>0</v>
      </c>
      <c r="M273" s="6">
        <v>375145</v>
      </c>
      <c r="N273" s="6">
        <v>0</v>
      </c>
      <c r="O273" s="6">
        <v>0</v>
      </c>
      <c r="P273" s="6">
        <v>79</v>
      </c>
      <c r="Q273" s="6">
        <v>0</v>
      </c>
      <c r="R273" s="6">
        <v>0</v>
      </c>
      <c r="S273" s="6">
        <v>0</v>
      </c>
      <c r="T273" s="6">
        <v>21168</v>
      </c>
      <c r="U273" s="15">
        <v>598921</v>
      </c>
    </row>
    <row r="274" spans="1:21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6" t="s">
        <v>206</v>
      </c>
      <c r="I274" s="6" t="s">
        <v>206</v>
      </c>
      <c r="J274" s="15" t="s">
        <v>206</v>
      </c>
      <c r="K274" s="14" t="s">
        <v>206</v>
      </c>
      <c r="L274" s="6" t="s">
        <v>206</v>
      </c>
      <c r="M274" s="6" t="s">
        <v>206</v>
      </c>
      <c r="N274" s="6" t="s">
        <v>206</v>
      </c>
      <c r="O274" s="6" t="s">
        <v>206</v>
      </c>
      <c r="P274" s="6" t="s">
        <v>206</v>
      </c>
      <c r="Q274" s="6" t="s">
        <v>206</v>
      </c>
      <c r="R274" s="6" t="s">
        <v>206</v>
      </c>
      <c r="S274" s="6" t="s">
        <v>206</v>
      </c>
      <c r="T274" s="6" t="s">
        <v>206</v>
      </c>
      <c r="U274" s="15" t="s">
        <v>206</v>
      </c>
    </row>
    <row r="275" spans="1:21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6" t="s">
        <v>206</v>
      </c>
      <c r="I275" s="6" t="s">
        <v>206</v>
      </c>
      <c r="J275" s="15" t="s">
        <v>206</v>
      </c>
      <c r="K275" s="14" t="s">
        <v>206</v>
      </c>
      <c r="L275" s="6" t="s">
        <v>206</v>
      </c>
      <c r="M275" s="6" t="s">
        <v>206</v>
      </c>
      <c r="N275" s="6" t="s">
        <v>206</v>
      </c>
      <c r="O275" s="6" t="s">
        <v>206</v>
      </c>
      <c r="P275" s="6" t="s">
        <v>206</v>
      </c>
      <c r="Q275" s="6" t="s">
        <v>206</v>
      </c>
      <c r="R275" s="6" t="s">
        <v>206</v>
      </c>
      <c r="S275" s="6" t="s">
        <v>206</v>
      </c>
      <c r="T275" s="6" t="s">
        <v>206</v>
      </c>
      <c r="U275" s="15" t="s">
        <v>206</v>
      </c>
    </row>
    <row r="276" spans="1:21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6" t="s">
        <v>206</v>
      </c>
      <c r="I276" s="6" t="s">
        <v>206</v>
      </c>
      <c r="J276" s="15" t="s">
        <v>206</v>
      </c>
      <c r="K276" s="14" t="s">
        <v>206</v>
      </c>
      <c r="L276" s="6" t="s">
        <v>206</v>
      </c>
      <c r="M276" s="6" t="s">
        <v>206</v>
      </c>
      <c r="N276" s="6" t="s">
        <v>206</v>
      </c>
      <c r="O276" s="6" t="s">
        <v>206</v>
      </c>
      <c r="P276" s="6" t="s">
        <v>206</v>
      </c>
      <c r="Q276" s="6" t="s">
        <v>206</v>
      </c>
      <c r="R276" s="6" t="s">
        <v>206</v>
      </c>
      <c r="S276" s="6" t="s">
        <v>206</v>
      </c>
      <c r="T276" s="6" t="s">
        <v>206</v>
      </c>
      <c r="U276" s="15" t="s">
        <v>206</v>
      </c>
    </row>
    <row r="277" spans="1:21" x14ac:dyDescent="0.25">
      <c r="A277" s="22" t="s">
        <v>157</v>
      </c>
      <c r="B277" s="12">
        <f t="shared" ref="B277:J277" si="71">SUM(B273:B276)</f>
        <v>1092649</v>
      </c>
      <c r="C277" s="5">
        <f t="shared" si="71"/>
        <v>0</v>
      </c>
      <c r="D277" s="5">
        <f t="shared" si="71"/>
        <v>198</v>
      </c>
      <c r="E277" s="5">
        <f t="shared" si="71"/>
        <v>0</v>
      </c>
      <c r="F277" s="5">
        <f t="shared" si="71"/>
        <v>0</v>
      </c>
      <c r="G277" s="5">
        <f t="shared" si="71"/>
        <v>0</v>
      </c>
      <c r="H277" s="5">
        <f t="shared" si="71"/>
        <v>105840</v>
      </c>
      <c r="I277" s="5">
        <f t="shared" si="71"/>
        <v>0</v>
      </c>
      <c r="J277" s="13">
        <f t="shared" si="71"/>
        <v>1198687</v>
      </c>
      <c r="K277" s="12">
        <f t="shared" ref="K277:U277" si="72">SUM(K273:K276)</f>
        <v>202529</v>
      </c>
      <c r="L277" s="5">
        <f t="shared" si="72"/>
        <v>0</v>
      </c>
      <c r="M277" s="5">
        <f t="shared" si="72"/>
        <v>375145</v>
      </c>
      <c r="N277" s="5">
        <f t="shared" si="72"/>
        <v>0</v>
      </c>
      <c r="O277" s="5">
        <f t="shared" si="72"/>
        <v>0</v>
      </c>
      <c r="P277" s="5">
        <f t="shared" si="72"/>
        <v>79</v>
      </c>
      <c r="Q277" s="5">
        <f t="shared" si="72"/>
        <v>0</v>
      </c>
      <c r="R277" s="5">
        <f t="shared" si="72"/>
        <v>0</v>
      </c>
      <c r="S277" s="5">
        <f t="shared" si="72"/>
        <v>0</v>
      </c>
      <c r="T277" s="5">
        <f t="shared" si="72"/>
        <v>21168</v>
      </c>
      <c r="U277" s="13">
        <f t="shared" si="72"/>
        <v>598921</v>
      </c>
    </row>
    <row r="278" spans="1:21" x14ac:dyDescent="0.25">
      <c r="A278" s="24"/>
      <c r="B278" s="32"/>
      <c r="C278" s="33"/>
      <c r="D278" s="33"/>
      <c r="E278" s="33"/>
      <c r="F278" s="33"/>
      <c r="G278" s="33"/>
      <c r="H278" s="33"/>
      <c r="I278" s="33"/>
      <c r="J278" s="34"/>
      <c r="K278" s="32"/>
      <c r="L278" s="33"/>
      <c r="M278" s="33"/>
      <c r="N278" s="33"/>
      <c r="O278" s="33"/>
      <c r="P278" s="33"/>
      <c r="Q278" s="33"/>
      <c r="R278" s="33"/>
      <c r="S278" s="33"/>
      <c r="T278" s="33"/>
      <c r="U278" s="34"/>
    </row>
    <row r="279" spans="1:21" x14ac:dyDescent="0.25">
      <c r="A279" s="22" t="s">
        <v>195</v>
      </c>
      <c r="B279" s="32"/>
      <c r="C279" s="33"/>
      <c r="D279" s="33"/>
      <c r="E279" s="33"/>
      <c r="F279" s="33"/>
      <c r="G279" s="33"/>
      <c r="H279" s="33"/>
      <c r="I279" s="33"/>
      <c r="J279" s="34"/>
      <c r="K279" s="32"/>
      <c r="L279" s="33"/>
      <c r="M279" s="33"/>
      <c r="N279" s="33"/>
      <c r="O279" s="33"/>
      <c r="P279" s="33"/>
      <c r="Q279" s="33"/>
      <c r="R279" s="33"/>
      <c r="S279" s="33"/>
      <c r="T279" s="33"/>
      <c r="U279" s="34"/>
    </row>
    <row r="280" spans="1:21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6" t="s">
        <v>207</v>
      </c>
      <c r="I280" s="6" t="s">
        <v>207</v>
      </c>
      <c r="J280" s="15" t="s">
        <v>207</v>
      </c>
      <c r="K280" s="14" t="s">
        <v>207</v>
      </c>
      <c r="L280" s="6" t="s">
        <v>207</v>
      </c>
      <c r="M280" s="6" t="s">
        <v>207</v>
      </c>
      <c r="N280" s="6" t="s">
        <v>207</v>
      </c>
      <c r="O280" s="6" t="s">
        <v>207</v>
      </c>
      <c r="P280" s="6" t="s">
        <v>207</v>
      </c>
      <c r="Q280" s="6" t="s">
        <v>207</v>
      </c>
      <c r="R280" s="6" t="s">
        <v>207</v>
      </c>
      <c r="S280" s="6" t="s">
        <v>207</v>
      </c>
      <c r="T280" s="6" t="s">
        <v>207</v>
      </c>
      <c r="U280" s="15" t="s">
        <v>207</v>
      </c>
    </row>
    <row r="281" spans="1:21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6" t="s">
        <v>206</v>
      </c>
      <c r="I281" s="6" t="s">
        <v>206</v>
      </c>
      <c r="J281" s="15" t="s">
        <v>206</v>
      </c>
      <c r="K281" s="14" t="s">
        <v>206</v>
      </c>
      <c r="L281" s="6" t="s">
        <v>206</v>
      </c>
      <c r="M281" s="6" t="s">
        <v>206</v>
      </c>
      <c r="N281" s="6" t="s">
        <v>206</v>
      </c>
      <c r="O281" s="6" t="s">
        <v>206</v>
      </c>
      <c r="P281" s="6" t="s">
        <v>206</v>
      </c>
      <c r="Q281" s="6" t="s">
        <v>206</v>
      </c>
      <c r="R281" s="6" t="s">
        <v>206</v>
      </c>
      <c r="S281" s="6" t="s">
        <v>206</v>
      </c>
      <c r="T281" s="6" t="s">
        <v>206</v>
      </c>
      <c r="U281" s="15" t="s">
        <v>206</v>
      </c>
    </row>
    <row r="282" spans="1:21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6" t="s">
        <v>206</v>
      </c>
      <c r="I282" s="6" t="s">
        <v>206</v>
      </c>
      <c r="J282" s="15" t="s">
        <v>206</v>
      </c>
      <c r="K282" s="14" t="s">
        <v>206</v>
      </c>
      <c r="L282" s="6" t="s">
        <v>206</v>
      </c>
      <c r="M282" s="6" t="s">
        <v>206</v>
      </c>
      <c r="N282" s="6" t="s">
        <v>206</v>
      </c>
      <c r="O282" s="6" t="s">
        <v>206</v>
      </c>
      <c r="P282" s="6" t="s">
        <v>206</v>
      </c>
      <c r="Q282" s="6" t="s">
        <v>206</v>
      </c>
      <c r="R282" s="6" t="s">
        <v>206</v>
      </c>
      <c r="S282" s="6" t="s">
        <v>206</v>
      </c>
      <c r="T282" s="6" t="s">
        <v>206</v>
      </c>
      <c r="U282" s="15" t="s">
        <v>206</v>
      </c>
    </row>
    <row r="283" spans="1:21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6" t="s">
        <v>206</v>
      </c>
      <c r="I283" s="6" t="s">
        <v>206</v>
      </c>
      <c r="J283" s="15" t="s">
        <v>206</v>
      </c>
      <c r="K283" s="14" t="s">
        <v>206</v>
      </c>
      <c r="L283" s="6" t="s">
        <v>206</v>
      </c>
      <c r="M283" s="6" t="s">
        <v>206</v>
      </c>
      <c r="N283" s="6" t="s">
        <v>206</v>
      </c>
      <c r="O283" s="6" t="s">
        <v>206</v>
      </c>
      <c r="P283" s="6" t="s">
        <v>206</v>
      </c>
      <c r="Q283" s="6" t="s">
        <v>206</v>
      </c>
      <c r="R283" s="6" t="s">
        <v>206</v>
      </c>
      <c r="S283" s="6" t="s">
        <v>206</v>
      </c>
      <c r="T283" s="6" t="s">
        <v>206</v>
      </c>
      <c r="U283" s="15" t="s">
        <v>206</v>
      </c>
    </row>
    <row r="284" spans="1:21" x14ac:dyDescent="0.25">
      <c r="A284" s="22" t="s">
        <v>157</v>
      </c>
      <c r="B284" s="12">
        <f t="shared" ref="B284:J284" si="73">SUM(B280:B283)</f>
        <v>0</v>
      </c>
      <c r="C284" s="5">
        <f t="shared" si="73"/>
        <v>0</v>
      </c>
      <c r="D284" s="5">
        <f t="shared" si="73"/>
        <v>0</v>
      </c>
      <c r="E284" s="5">
        <f t="shared" si="73"/>
        <v>0</v>
      </c>
      <c r="F284" s="5">
        <f t="shared" si="73"/>
        <v>0</v>
      </c>
      <c r="G284" s="5">
        <f t="shared" si="73"/>
        <v>0</v>
      </c>
      <c r="H284" s="5">
        <f t="shared" si="73"/>
        <v>0</v>
      </c>
      <c r="I284" s="5">
        <f t="shared" si="73"/>
        <v>0</v>
      </c>
      <c r="J284" s="13">
        <f t="shared" si="73"/>
        <v>0</v>
      </c>
      <c r="K284" s="12">
        <f t="shared" ref="K284:U284" si="74">SUM(K280:K283)</f>
        <v>0</v>
      </c>
      <c r="L284" s="5">
        <f t="shared" si="74"/>
        <v>0</v>
      </c>
      <c r="M284" s="5">
        <f t="shared" si="74"/>
        <v>0</v>
      </c>
      <c r="N284" s="5">
        <f t="shared" si="74"/>
        <v>0</v>
      </c>
      <c r="O284" s="5">
        <f t="shared" si="74"/>
        <v>0</v>
      </c>
      <c r="P284" s="5">
        <f t="shared" si="74"/>
        <v>0</v>
      </c>
      <c r="Q284" s="5">
        <f t="shared" si="74"/>
        <v>0</v>
      </c>
      <c r="R284" s="5">
        <f t="shared" si="74"/>
        <v>0</v>
      </c>
      <c r="S284" s="5">
        <f t="shared" si="74"/>
        <v>0</v>
      </c>
      <c r="T284" s="5">
        <f t="shared" si="74"/>
        <v>0</v>
      </c>
      <c r="U284" s="13">
        <f t="shared" si="74"/>
        <v>0</v>
      </c>
    </row>
    <row r="285" spans="1:21" x14ac:dyDescent="0.25">
      <c r="A285" s="24"/>
      <c r="B285" s="32"/>
      <c r="C285" s="33"/>
      <c r="D285" s="33"/>
      <c r="E285" s="33"/>
      <c r="F285" s="33"/>
      <c r="G285" s="33"/>
      <c r="H285" s="33"/>
      <c r="I285" s="33"/>
      <c r="J285" s="34"/>
      <c r="K285" s="32"/>
      <c r="L285" s="33"/>
      <c r="M285" s="33"/>
      <c r="N285" s="33"/>
      <c r="O285" s="33"/>
      <c r="P285" s="33"/>
      <c r="Q285" s="33"/>
      <c r="R285" s="33"/>
      <c r="S285" s="33"/>
      <c r="T285" s="33"/>
      <c r="U285" s="34"/>
    </row>
    <row r="286" spans="1:21" x14ac:dyDescent="0.25">
      <c r="A286" s="22" t="s">
        <v>196</v>
      </c>
      <c r="B286" s="32"/>
      <c r="C286" s="33"/>
      <c r="D286" s="33"/>
      <c r="E286" s="33"/>
      <c r="F286" s="33"/>
      <c r="G286" s="33"/>
      <c r="H286" s="33"/>
      <c r="I286" s="33"/>
      <c r="J286" s="34"/>
      <c r="K286" s="32"/>
      <c r="L286" s="33"/>
      <c r="M286" s="33"/>
      <c r="N286" s="33"/>
      <c r="O286" s="33"/>
      <c r="P286" s="33"/>
      <c r="Q286" s="33"/>
      <c r="R286" s="33"/>
      <c r="S286" s="33"/>
      <c r="T286" s="33"/>
      <c r="U286" s="34"/>
    </row>
    <row r="287" spans="1:21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6" t="s">
        <v>207</v>
      </c>
      <c r="I287" s="6" t="s">
        <v>207</v>
      </c>
      <c r="J287" s="15" t="s">
        <v>207</v>
      </c>
      <c r="K287" s="14" t="s">
        <v>207</v>
      </c>
      <c r="L287" s="6" t="s">
        <v>207</v>
      </c>
      <c r="M287" s="6" t="s">
        <v>207</v>
      </c>
      <c r="N287" s="6" t="s">
        <v>207</v>
      </c>
      <c r="O287" s="6" t="s">
        <v>207</v>
      </c>
      <c r="P287" s="6" t="s">
        <v>207</v>
      </c>
      <c r="Q287" s="6" t="s">
        <v>207</v>
      </c>
      <c r="R287" s="6" t="s">
        <v>207</v>
      </c>
      <c r="S287" s="6" t="s">
        <v>207</v>
      </c>
      <c r="T287" s="6" t="s">
        <v>207</v>
      </c>
      <c r="U287" s="15" t="s">
        <v>207</v>
      </c>
    </row>
    <row r="288" spans="1:21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6" t="s">
        <v>206</v>
      </c>
      <c r="I288" s="6" t="s">
        <v>206</v>
      </c>
      <c r="J288" s="15" t="s">
        <v>206</v>
      </c>
      <c r="K288" s="14" t="s">
        <v>206</v>
      </c>
      <c r="L288" s="6" t="s">
        <v>206</v>
      </c>
      <c r="M288" s="6" t="s">
        <v>206</v>
      </c>
      <c r="N288" s="6" t="s">
        <v>206</v>
      </c>
      <c r="O288" s="6" t="s">
        <v>206</v>
      </c>
      <c r="P288" s="6" t="s">
        <v>206</v>
      </c>
      <c r="Q288" s="6" t="s">
        <v>206</v>
      </c>
      <c r="R288" s="6" t="s">
        <v>206</v>
      </c>
      <c r="S288" s="6" t="s">
        <v>206</v>
      </c>
      <c r="T288" s="6" t="s">
        <v>206</v>
      </c>
      <c r="U288" s="15" t="s">
        <v>206</v>
      </c>
    </row>
    <row r="289" spans="1:21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6" t="s">
        <v>206</v>
      </c>
      <c r="I289" s="6" t="s">
        <v>206</v>
      </c>
      <c r="J289" s="15" t="s">
        <v>206</v>
      </c>
      <c r="K289" s="14" t="s">
        <v>206</v>
      </c>
      <c r="L289" s="6" t="s">
        <v>206</v>
      </c>
      <c r="M289" s="6" t="s">
        <v>206</v>
      </c>
      <c r="N289" s="6" t="s">
        <v>206</v>
      </c>
      <c r="O289" s="6" t="s">
        <v>206</v>
      </c>
      <c r="P289" s="6" t="s">
        <v>206</v>
      </c>
      <c r="Q289" s="6" t="s">
        <v>206</v>
      </c>
      <c r="R289" s="6" t="s">
        <v>206</v>
      </c>
      <c r="S289" s="6" t="s">
        <v>206</v>
      </c>
      <c r="T289" s="6" t="s">
        <v>206</v>
      </c>
      <c r="U289" s="15" t="s">
        <v>206</v>
      </c>
    </row>
    <row r="290" spans="1:21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6" t="s">
        <v>206</v>
      </c>
      <c r="I290" s="6" t="s">
        <v>206</v>
      </c>
      <c r="J290" s="15" t="s">
        <v>206</v>
      </c>
      <c r="K290" s="14" t="s">
        <v>206</v>
      </c>
      <c r="L290" s="6" t="s">
        <v>206</v>
      </c>
      <c r="M290" s="6" t="s">
        <v>206</v>
      </c>
      <c r="N290" s="6" t="s">
        <v>206</v>
      </c>
      <c r="O290" s="6" t="s">
        <v>206</v>
      </c>
      <c r="P290" s="6" t="s">
        <v>206</v>
      </c>
      <c r="Q290" s="6" t="s">
        <v>206</v>
      </c>
      <c r="R290" s="6" t="s">
        <v>206</v>
      </c>
      <c r="S290" s="6" t="s">
        <v>206</v>
      </c>
      <c r="T290" s="6" t="s">
        <v>206</v>
      </c>
      <c r="U290" s="15" t="s">
        <v>206</v>
      </c>
    </row>
    <row r="291" spans="1:21" ht="15.75" thickBot="1" x14ac:dyDescent="0.3">
      <c r="A291" s="26" t="s">
        <v>157</v>
      </c>
      <c r="B291" s="16">
        <f t="shared" ref="B291:J291" si="75">SUM(B287:B290)</f>
        <v>0</v>
      </c>
      <c r="C291" s="21">
        <f t="shared" si="75"/>
        <v>0</v>
      </c>
      <c r="D291" s="21">
        <f t="shared" si="75"/>
        <v>0</v>
      </c>
      <c r="E291" s="21">
        <f t="shared" si="75"/>
        <v>0</v>
      </c>
      <c r="F291" s="21">
        <f t="shared" si="75"/>
        <v>0</v>
      </c>
      <c r="G291" s="21">
        <f t="shared" si="75"/>
        <v>0</v>
      </c>
      <c r="H291" s="21">
        <f t="shared" si="75"/>
        <v>0</v>
      </c>
      <c r="I291" s="21">
        <f t="shared" si="75"/>
        <v>0</v>
      </c>
      <c r="J291" s="17">
        <f t="shared" si="75"/>
        <v>0</v>
      </c>
      <c r="K291" s="16">
        <f t="shared" ref="K291:U291" si="76">SUM(K287:K290)</f>
        <v>0</v>
      </c>
      <c r="L291" s="21">
        <f t="shared" si="76"/>
        <v>0</v>
      </c>
      <c r="M291" s="21">
        <f t="shared" si="76"/>
        <v>0</v>
      </c>
      <c r="N291" s="21">
        <f t="shared" si="76"/>
        <v>0</v>
      </c>
      <c r="O291" s="21">
        <f t="shared" si="76"/>
        <v>0</v>
      </c>
      <c r="P291" s="21">
        <f t="shared" si="76"/>
        <v>0</v>
      </c>
      <c r="Q291" s="21">
        <f t="shared" si="76"/>
        <v>0</v>
      </c>
      <c r="R291" s="21">
        <f t="shared" si="76"/>
        <v>0</v>
      </c>
      <c r="S291" s="21">
        <f t="shared" si="76"/>
        <v>0</v>
      </c>
      <c r="T291" s="21">
        <f t="shared" si="76"/>
        <v>0</v>
      </c>
      <c r="U291" s="17">
        <f t="shared" si="76"/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J13"/>
    <mergeCell ref="K13:U13"/>
    <mergeCell ref="A13:A14"/>
  </mergeCells>
  <phoneticPr fontId="16" type="noConversion"/>
  <conditionalFormatting sqref="B1:U1048576">
    <cfRule type="cellIs" dxfId="15" priority="1" operator="equal">
      <formula>"Delinquent"</formula>
    </cfRule>
    <cfRule type="cellIs" dxfId="14" priority="2" operator="lessThan">
      <formula>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6:V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18" width="19.140625" style="44" customWidth="1"/>
    <col min="19" max="19" width="21.140625" style="44" customWidth="1"/>
    <col min="20" max="22" width="19.140625" style="44" customWidth="1"/>
    <col min="23" max="16384" width="9.140625" style="1"/>
  </cols>
  <sheetData>
    <row r="6" spans="1:22" ht="18" x14ac:dyDescent="0.25">
      <c r="A6" s="2" t="str">
        <f>Contents!A7</f>
        <v>Nevada Healthcare Quarterly Reports</v>
      </c>
    </row>
    <row r="7" spans="1:22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22" ht="18.75" x14ac:dyDescent="0.3">
      <c r="A8" s="42" t="s">
        <v>54</v>
      </c>
      <c r="B8" s="47"/>
      <c r="C8" s="45"/>
      <c r="D8" s="45"/>
      <c r="E8" s="45"/>
      <c r="F8" s="45"/>
      <c r="G8" s="45"/>
      <c r="H8" s="45"/>
    </row>
    <row r="9" spans="1:22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22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22" x14ac:dyDescent="0.25">
      <c r="A11" s="3"/>
      <c r="B11" s="45"/>
      <c r="C11" s="45"/>
      <c r="D11" s="45"/>
      <c r="E11" s="45"/>
      <c r="F11" s="45"/>
      <c r="G11" s="45"/>
      <c r="H11" s="45"/>
    </row>
    <row r="12" spans="1:22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22" s="48" customFormat="1" x14ac:dyDescent="0.25">
      <c r="A13" s="55" t="s">
        <v>19</v>
      </c>
      <c r="B13" s="52" t="s">
        <v>54</v>
      </c>
      <c r="C13" s="53"/>
      <c r="D13" s="53"/>
      <c r="E13" s="53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54"/>
    </row>
    <row r="14" spans="1:22" s="48" customFormat="1" ht="46.5" customHeight="1" thickBot="1" x14ac:dyDescent="0.3">
      <c r="A14" s="65"/>
      <c r="B14" s="10" t="s">
        <v>55</v>
      </c>
      <c r="C14" s="4" t="s">
        <v>56</v>
      </c>
      <c r="D14" s="4" t="s">
        <v>57</v>
      </c>
      <c r="E14" s="4" t="s">
        <v>58</v>
      </c>
      <c r="F14" s="4" t="s">
        <v>59</v>
      </c>
      <c r="G14" s="4" t="s">
        <v>60</v>
      </c>
      <c r="H14" s="4" t="s">
        <v>61</v>
      </c>
      <c r="I14" s="4" t="s">
        <v>62</v>
      </c>
      <c r="J14" s="4" t="s">
        <v>63</v>
      </c>
      <c r="K14" s="4" t="s">
        <v>64</v>
      </c>
      <c r="L14" s="4" t="s">
        <v>65</v>
      </c>
      <c r="M14" s="4" t="s">
        <v>66</v>
      </c>
      <c r="N14" s="4" t="s">
        <v>67</v>
      </c>
      <c r="O14" s="4" t="s">
        <v>68</v>
      </c>
      <c r="P14" s="4" t="s">
        <v>69</v>
      </c>
      <c r="Q14" s="4" t="s">
        <v>70</v>
      </c>
      <c r="R14" s="4" t="s">
        <v>71</v>
      </c>
      <c r="S14" s="4" t="s">
        <v>72</v>
      </c>
      <c r="T14" s="4" t="s">
        <v>73</v>
      </c>
      <c r="U14" s="4" t="s">
        <v>74</v>
      </c>
      <c r="V14" s="11" t="s">
        <v>35</v>
      </c>
    </row>
    <row r="15" spans="1:22" x14ac:dyDescent="0.25">
      <c r="A15" s="22" t="s">
        <v>158</v>
      </c>
      <c r="B15" s="12">
        <f>SUM(B16:B18)</f>
        <v>735212629.4799999</v>
      </c>
      <c r="C15" s="5">
        <f t="shared" ref="C15:U15" si="0">SUM(C16:C18)</f>
        <v>233214837.35999998</v>
      </c>
      <c r="D15" s="5">
        <f t="shared" si="0"/>
        <v>93971179.820000008</v>
      </c>
      <c r="E15" s="5">
        <f t="shared" si="0"/>
        <v>120363411.25999999</v>
      </c>
      <c r="F15" s="5">
        <f t="shared" si="0"/>
        <v>3120939.5999999996</v>
      </c>
      <c r="G15" s="5">
        <f t="shared" si="0"/>
        <v>15449833.119999999</v>
      </c>
      <c r="H15" s="5">
        <f t="shared" si="0"/>
        <v>2001105.6100000003</v>
      </c>
      <c r="I15" s="5">
        <f t="shared" si="0"/>
        <v>3308764.87</v>
      </c>
      <c r="J15" s="5">
        <f t="shared" si="0"/>
        <v>85905175.899999991</v>
      </c>
      <c r="K15" s="5">
        <f t="shared" si="0"/>
        <v>8656426.8300000001</v>
      </c>
      <c r="L15" s="5">
        <f t="shared" si="0"/>
        <v>386259381.56</v>
      </c>
      <c r="M15" s="5">
        <f t="shared" si="0"/>
        <v>22239778.57</v>
      </c>
      <c r="N15" s="5">
        <f t="shared" si="0"/>
        <v>69387822.100000009</v>
      </c>
      <c r="O15" s="5">
        <f t="shared" si="0"/>
        <v>140219566.41</v>
      </c>
      <c r="P15" s="5">
        <f t="shared" si="0"/>
        <v>14899508.629999999</v>
      </c>
      <c r="Q15" s="5">
        <f t="shared" si="0"/>
        <v>35477077.229999997</v>
      </c>
      <c r="R15" s="5">
        <f t="shared" si="0"/>
        <v>17637826.950000003</v>
      </c>
      <c r="S15" s="5">
        <f t="shared" si="0"/>
        <v>9489531.4800000004</v>
      </c>
      <c r="T15" s="5">
        <f t="shared" si="0"/>
        <v>12859541.709999999</v>
      </c>
      <c r="U15" s="5">
        <f t="shared" si="0"/>
        <v>116587221.54000001</v>
      </c>
      <c r="V15" s="18">
        <f t="shared" ref="V15" si="1">SUM(V16:V18)</f>
        <v>2126261560.03</v>
      </c>
    </row>
    <row r="16" spans="1:22" x14ac:dyDescent="0.25">
      <c r="A16" s="23" t="s">
        <v>146</v>
      </c>
      <c r="B16" s="12">
        <f>B25+B32+B39+B46+B53+B60+B67+B74+B81+B88+B95+B102+B109+B116+B123+B130+B137+B144+B151</f>
        <v>489791535.30000001</v>
      </c>
      <c r="C16" s="5">
        <f t="shared" ref="C16:V16" si="2">C25+C32+C39+C46+C53+C60+C67+C74+C81+C88+C95+C102+C109+C116+C123+C130+C137+C144+C151</f>
        <v>171778373.16999999</v>
      </c>
      <c r="D16" s="5">
        <f t="shared" si="2"/>
        <v>60311654.910000004</v>
      </c>
      <c r="E16" s="5">
        <f t="shared" si="2"/>
        <v>56873844.759999998</v>
      </c>
      <c r="F16" s="5">
        <f t="shared" si="2"/>
        <v>2322296.8899999997</v>
      </c>
      <c r="G16" s="5">
        <f t="shared" si="2"/>
        <v>12479803.52</v>
      </c>
      <c r="H16" s="5">
        <f t="shared" si="2"/>
        <v>-6882242.1299999999</v>
      </c>
      <c r="I16" s="5">
        <f t="shared" si="2"/>
        <v>2401258.5699999998</v>
      </c>
      <c r="J16" s="5">
        <f t="shared" si="2"/>
        <v>49039086.509999998</v>
      </c>
      <c r="K16" s="5">
        <f t="shared" si="2"/>
        <v>4880459.5699999994</v>
      </c>
      <c r="L16" s="5">
        <f t="shared" si="2"/>
        <v>227111359.45999998</v>
      </c>
      <c r="M16" s="5">
        <f t="shared" si="2"/>
        <v>14152347.52</v>
      </c>
      <c r="N16" s="5">
        <f t="shared" si="2"/>
        <v>35643251.730000004</v>
      </c>
      <c r="O16" s="5">
        <f t="shared" si="2"/>
        <v>96404046.420000002</v>
      </c>
      <c r="P16" s="5">
        <f t="shared" si="2"/>
        <v>6353567.9900000002</v>
      </c>
      <c r="Q16" s="5">
        <f t="shared" si="2"/>
        <v>26849944.25</v>
      </c>
      <c r="R16" s="5">
        <f t="shared" si="2"/>
        <v>10966275.450000001</v>
      </c>
      <c r="S16" s="5">
        <f t="shared" si="2"/>
        <v>3111734.48</v>
      </c>
      <c r="T16" s="5">
        <f t="shared" si="2"/>
        <v>8139755.3700000001</v>
      </c>
      <c r="U16" s="5">
        <f t="shared" si="2"/>
        <v>68936176.790000007</v>
      </c>
      <c r="V16" s="18">
        <f t="shared" si="2"/>
        <v>1340664530.53</v>
      </c>
    </row>
    <row r="17" spans="1:22" x14ac:dyDescent="0.25">
      <c r="A17" s="23" t="s">
        <v>147</v>
      </c>
      <c r="B17" s="12">
        <f>B158+B165+B172+B179+B186+B193</f>
        <v>193173784</v>
      </c>
      <c r="C17" s="5">
        <f t="shared" ref="C17:V17" si="3">C158+C165+C172+C179+C186+C193</f>
        <v>47901648.740000002</v>
      </c>
      <c r="D17" s="5">
        <f t="shared" si="3"/>
        <v>26461947.539999999</v>
      </c>
      <c r="E17" s="5">
        <f t="shared" si="3"/>
        <v>59503100</v>
      </c>
      <c r="F17" s="5">
        <f t="shared" si="3"/>
        <v>417937.56</v>
      </c>
      <c r="G17" s="5">
        <f t="shared" si="3"/>
        <v>2113226.59</v>
      </c>
      <c r="H17" s="5">
        <f t="shared" si="3"/>
        <v>8205548.7400000002</v>
      </c>
      <c r="I17" s="5">
        <f t="shared" si="3"/>
        <v>552009.47</v>
      </c>
      <c r="J17" s="5">
        <f t="shared" si="3"/>
        <v>26746111.5</v>
      </c>
      <c r="K17" s="5">
        <f t="shared" si="3"/>
        <v>3012958.5100000002</v>
      </c>
      <c r="L17" s="5">
        <f t="shared" si="3"/>
        <v>143082677.62</v>
      </c>
      <c r="M17" s="5">
        <f t="shared" si="3"/>
        <v>5863590.3300000001</v>
      </c>
      <c r="N17" s="5">
        <f t="shared" si="3"/>
        <v>27138354.790000003</v>
      </c>
      <c r="O17" s="5">
        <f t="shared" si="3"/>
        <v>37777107.939999998</v>
      </c>
      <c r="P17" s="5">
        <f t="shared" si="3"/>
        <v>7149049.8599999994</v>
      </c>
      <c r="Q17" s="5">
        <f t="shared" si="3"/>
        <v>6444500.7000000002</v>
      </c>
      <c r="R17" s="5">
        <f t="shared" si="3"/>
        <v>2412643.7400000002</v>
      </c>
      <c r="S17" s="5">
        <f t="shared" si="3"/>
        <v>3393384</v>
      </c>
      <c r="T17" s="5">
        <f t="shared" si="3"/>
        <v>3315714.15</v>
      </c>
      <c r="U17" s="5">
        <f t="shared" si="3"/>
        <v>43782792.210000001</v>
      </c>
      <c r="V17" s="18">
        <f t="shared" si="3"/>
        <v>648448087.99000001</v>
      </c>
    </row>
    <row r="18" spans="1:22" x14ac:dyDescent="0.25">
      <c r="A18" s="23" t="s">
        <v>148</v>
      </c>
      <c r="B18" s="12">
        <f>B200+B207+B214+B221+B228+B235+B242+B249+B256+B263+B270+B277+B284+B291</f>
        <v>52247310.18</v>
      </c>
      <c r="C18" s="5">
        <f t="shared" ref="C18:U18" si="4">C200+C207+C214+C221+C228+C235+C242+C249+C256+C263+C270+C277+C284+C291</f>
        <v>13534815.449999999</v>
      </c>
      <c r="D18" s="5">
        <f t="shared" si="4"/>
        <v>7197577.3700000001</v>
      </c>
      <c r="E18" s="5">
        <f t="shared" si="4"/>
        <v>3986466.5</v>
      </c>
      <c r="F18" s="5">
        <f t="shared" si="4"/>
        <v>380705.15</v>
      </c>
      <c r="G18" s="5">
        <f t="shared" si="4"/>
        <v>856803.01</v>
      </c>
      <c r="H18" s="5">
        <f t="shared" si="4"/>
        <v>677799</v>
      </c>
      <c r="I18" s="5">
        <f t="shared" si="4"/>
        <v>355496.83</v>
      </c>
      <c r="J18" s="5">
        <f t="shared" si="4"/>
        <v>10119977.890000001</v>
      </c>
      <c r="K18" s="5">
        <f t="shared" si="4"/>
        <v>763008.75</v>
      </c>
      <c r="L18" s="5">
        <f t="shared" si="4"/>
        <v>16065344.48</v>
      </c>
      <c r="M18" s="5">
        <f t="shared" si="4"/>
        <v>2223840.7199999997</v>
      </c>
      <c r="N18" s="5">
        <f t="shared" si="4"/>
        <v>6606215.5800000001</v>
      </c>
      <c r="O18" s="5">
        <f t="shared" si="4"/>
        <v>6038412.0499999998</v>
      </c>
      <c r="P18" s="5">
        <f t="shared" si="4"/>
        <v>1396890.78</v>
      </c>
      <c r="Q18" s="5">
        <f t="shared" si="4"/>
        <v>2182632.2800000003</v>
      </c>
      <c r="R18" s="5">
        <f t="shared" si="4"/>
        <v>4258907.76</v>
      </c>
      <c r="S18" s="5">
        <f t="shared" si="4"/>
        <v>2984413</v>
      </c>
      <c r="T18" s="5">
        <f t="shared" si="4"/>
        <v>1404072.19</v>
      </c>
      <c r="U18" s="5">
        <f t="shared" si="4"/>
        <v>3868252.5399999996</v>
      </c>
      <c r="V18" s="18">
        <f t="shared" ref="V18" si="5">V200+V207+V214+V221+V228+V235+V242+V249+V256+V263+V270+V277+V284+V291</f>
        <v>137148941.50999999</v>
      </c>
    </row>
    <row r="19" spans="1:22" x14ac:dyDescent="0.25">
      <c r="A19" s="24"/>
      <c r="B19" s="32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46"/>
    </row>
    <row r="20" spans="1:22" x14ac:dyDescent="0.25">
      <c r="A20" s="22" t="s">
        <v>160</v>
      </c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46"/>
    </row>
    <row r="21" spans="1:22" x14ac:dyDescent="0.25">
      <c r="A21" s="25" t="s">
        <v>202</v>
      </c>
      <c r="B21" s="14">
        <v>28489090.52</v>
      </c>
      <c r="C21" s="6">
        <v>8366044.0199999996</v>
      </c>
      <c r="D21" s="6">
        <v>3964947.69</v>
      </c>
      <c r="E21" s="6">
        <v>6202315.5</v>
      </c>
      <c r="F21" s="6">
        <v>234217.96</v>
      </c>
      <c r="G21" s="6">
        <v>1523303.92</v>
      </c>
      <c r="H21" s="6">
        <v>0</v>
      </c>
      <c r="I21" s="6">
        <v>89208.51</v>
      </c>
      <c r="J21" s="6">
        <v>3175250.72</v>
      </c>
      <c r="K21" s="6">
        <v>47144.82</v>
      </c>
      <c r="L21" s="6">
        <v>13614460.17</v>
      </c>
      <c r="M21" s="6">
        <v>1015170.04</v>
      </c>
      <c r="N21" s="6">
        <v>2652195.4500000002</v>
      </c>
      <c r="O21" s="6">
        <v>7470963.2199999997</v>
      </c>
      <c r="P21" s="6">
        <v>451978.88</v>
      </c>
      <c r="Q21" s="6">
        <v>2826784.63</v>
      </c>
      <c r="R21" s="6">
        <v>1467899.48</v>
      </c>
      <c r="S21" s="6">
        <v>0</v>
      </c>
      <c r="T21" s="6">
        <v>530527.36</v>
      </c>
      <c r="U21" s="6">
        <v>651827</v>
      </c>
      <c r="V21" s="19">
        <v>82773329.890000001</v>
      </c>
    </row>
    <row r="22" spans="1:22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6" t="s">
        <v>206</v>
      </c>
      <c r="I22" s="6" t="s">
        <v>206</v>
      </c>
      <c r="J22" s="6" t="s">
        <v>206</v>
      </c>
      <c r="K22" s="6" t="s">
        <v>206</v>
      </c>
      <c r="L22" s="6" t="s">
        <v>206</v>
      </c>
      <c r="M22" s="6" t="s">
        <v>206</v>
      </c>
      <c r="N22" s="6" t="s">
        <v>206</v>
      </c>
      <c r="O22" s="6" t="s">
        <v>206</v>
      </c>
      <c r="P22" s="6" t="s">
        <v>206</v>
      </c>
      <c r="Q22" s="6" t="s">
        <v>206</v>
      </c>
      <c r="R22" s="6" t="s">
        <v>206</v>
      </c>
      <c r="S22" s="6" t="s">
        <v>206</v>
      </c>
      <c r="T22" s="6" t="s">
        <v>206</v>
      </c>
      <c r="U22" s="6" t="s">
        <v>206</v>
      </c>
      <c r="V22" s="19" t="s">
        <v>206</v>
      </c>
    </row>
    <row r="23" spans="1:22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6" t="s">
        <v>206</v>
      </c>
      <c r="I23" s="6" t="s">
        <v>206</v>
      </c>
      <c r="J23" s="6" t="s">
        <v>206</v>
      </c>
      <c r="K23" s="6" t="s">
        <v>206</v>
      </c>
      <c r="L23" s="6" t="s">
        <v>206</v>
      </c>
      <c r="M23" s="6" t="s">
        <v>206</v>
      </c>
      <c r="N23" s="6" t="s">
        <v>206</v>
      </c>
      <c r="O23" s="6" t="s">
        <v>206</v>
      </c>
      <c r="P23" s="6" t="s">
        <v>206</v>
      </c>
      <c r="Q23" s="6" t="s">
        <v>206</v>
      </c>
      <c r="R23" s="6" t="s">
        <v>206</v>
      </c>
      <c r="S23" s="6" t="s">
        <v>206</v>
      </c>
      <c r="T23" s="6" t="s">
        <v>206</v>
      </c>
      <c r="U23" s="6" t="s">
        <v>206</v>
      </c>
      <c r="V23" s="19" t="s">
        <v>206</v>
      </c>
    </row>
    <row r="24" spans="1:22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6" t="s">
        <v>206</v>
      </c>
      <c r="I24" s="6" t="s">
        <v>206</v>
      </c>
      <c r="J24" s="6" t="s">
        <v>206</v>
      </c>
      <c r="K24" s="6" t="s">
        <v>206</v>
      </c>
      <c r="L24" s="6" t="s">
        <v>206</v>
      </c>
      <c r="M24" s="6" t="s">
        <v>206</v>
      </c>
      <c r="N24" s="6" t="s">
        <v>206</v>
      </c>
      <c r="O24" s="6" t="s">
        <v>206</v>
      </c>
      <c r="P24" s="6" t="s">
        <v>206</v>
      </c>
      <c r="Q24" s="6" t="s">
        <v>206</v>
      </c>
      <c r="R24" s="6" t="s">
        <v>206</v>
      </c>
      <c r="S24" s="6" t="s">
        <v>206</v>
      </c>
      <c r="T24" s="6" t="s">
        <v>206</v>
      </c>
      <c r="U24" s="6" t="s">
        <v>206</v>
      </c>
      <c r="V24" s="19" t="s">
        <v>206</v>
      </c>
    </row>
    <row r="25" spans="1:22" x14ac:dyDescent="0.25">
      <c r="A25" s="22" t="s">
        <v>157</v>
      </c>
      <c r="B25" s="12">
        <f t="shared" ref="B25:V25" si="6">SUM(B21:B24)</f>
        <v>28489090.52</v>
      </c>
      <c r="C25" s="5">
        <f t="shared" si="6"/>
        <v>8366044.0199999996</v>
      </c>
      <c r="D25" s="5">
        <f t="shared" si="6"/>
        <v>3964947.69</v>
      </c>
      <c r="E25" s="5">
        <f t="shared" si="6"/>
        <v>6202315.5</v>
      </c>
      <c r="F25" s="5">
        <f t="shared" si="6"/>
        <v>234217.96</v>
      </c>
      <c r="G25" s="5">
        <f t="shared" si="6"/>
        <v>1523303.92</v>
      </c>
      <c r="H25" s="5">
        <f t="shared" si="6"/>
        <v>0</v>
      </c>
      <c r="I25" s="5">
        <f t="shared" si="6"/>
        <v>89208.51</v>
      </c>
      <c r="J25" s="5">
        <f t="shared" si="6"/>
        <v>3175250.72</v>
      </c>
      <c r="K25" s="5">
        <f t="shared" si="6"/>
        <v>47144.82</v>
      </c>
      <c r="L25" s="5">
        <f t="shared" si="6"/>
        <v>13614460.17</v>
      </c>
      <c r="M25" s="5">
        <f t="shared" si="6"/>
        <v>1015170.04</v>
      </c>
      <c r="N25" s="5">
        <f t="shared" si="6"/>
        <v>2652195.4500000002</v>
      </c>
      <c r="O25" s="5">
        <f t="shared" si="6"/>
        <v>7470963.2199999997</v>
      </c>
      <c r="P25" s="5">
        <f t="shared" si="6"/>
        <v>451978.88</v>
      </c>
      <c r="Q25" s="5">
        <f t="shared" si="6"/>
        <v>2826784.63</v>
      </c>
      <c r="R25" s="5">
        <f t="shared" si="6"/>
        <v>1467899.48</v>
      </c>
      <c r="S25" s="5">
        <f t="shared" si="6"/>
        <v>0</v>
      </c>
      <c r="T25" s="5">
        <f t="shared" si="6"/>
        <v>530527.36</v>
      </c>
      <c r="U25" s="5">
        <f t="shared" si="6"/>
        <v>651827</v>
      </c>
      <c r="V25" s="18">
        <f t="shared" si="6"/>
        <v>82773329.890000001</v>
      </c>
    </row>
    <row r="26" spans="1:22" x14ac:dyDescent="0.25">
      <c r="A26" s="24"/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46"/>
    </row>
    <row r="27" spans="1:22" x14ac:dyDescent="0.25">
      <c r="A27" s="22" t="s">
        <v>161</v>
      </c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46"/>
    </row>
    <row r="28" spans="1:22" x14ac:dyDescent="0.25">
      <c r="A28" s="25" t="s">
        <v>202</v>
      </c>
      <c r="B28" s="14">
        <v>816108</v>
      </c>
      <c r="C28" s="6">
        <v>212830</v>
      </c>
      <c r="D28" s="6">
        <v>42592</v>
      </c>
      <c r="E28" s="6">
        <v>0</v>
      </c>
      <c r="F28" s="6">
        <v>0</v>
      </c>
      <c r="G28" s="6">
        <v>35312</v>
      </c>
      <c r="H28" s="6">
        <v>0</v>
      </c>
      <c r="I28" s="6">
        <v>36489</v>
      </c>
      <c r="J28" s="6">
        <v>0</v>
      </c>
      <c r="K28" s="6">
        <v>914707</v>
      </c>
      <c r="L28" s="6">
        <v>200587</v>
      </c>
      <c r="M28" s="6">
        <v>0</v>
      </c>
      <c r="N28" s="6">
        <v>278330</v>
      </c>
      <c r="O28" s="6">
        <v>106167</v>
      </c>
      <c r="P28" s="6">
        <v>392598</v>
      </c>
      <c r="Q28" s="6">
        <v>105762</v>
      </c>
      <c r="R28" s="6">
        <v>379203</v>
      </c>
      <c r="S28" s="6">
        <v>0</v>
      </c>
      <c r="T28" s="6">
        <v>42165</v>
      </c>
      <c r="U28" s="6">
        <v>235264</v>
      </c>
      <c r="V28" s="19">
        <v>3798114</v>
      </c>
    </row>
    <row r="29" spans="1:22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6" t="s">
        <v>206</v>
      </c>
      <c r="I29" s="6" t="s">
        <v>206</v>
      </c>
      <c r="J29" s="6" t="s">
        <v>206</v>
      </c>
      <c r="K29" s="6" t="s">
        <v>206</v>
      </c>
      <c r="L29" s="6" t="s">
        <v>206</v>
      </c>
      <c r="M29" s="6" t="s">
        <v>206</v>
      </c>
      <c r="N29" s="6" t="s">
        <v>206</v>
      </c>
      <c r="O29" s="6" t="s">
        <v>206</v>
      </c>
      <c r="P29" s="6" t="s">
        <v>206</v>
      </c>
      <c r="Q29" s="6" t="s">
        <v>206</v>
      </c>
      <c r="R29" s="6" t="s">
        <v>206</v>
      </c>
      <c r="S29" s="6" t="s">
        <v>206</v>
      </c>
      <c r="T29" s="6" t="s">
        <v>206</v>
      </c>
      <c r="U29" s="6" t="s">
        <v>206</v>
      </c>
      <c r="V29" s="19" t="s">
        <v>206</v>
      </c>
    </row>
    <row r="30" spans="1:22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6" t="s">
        <v>206</v>
      </c>
      <c r="I30" s="6" t="s">
        <v>206</v>
      </c>
      <c r="J30" s="6" t="s">
        <v>206</v>
      </c>
      <c r="K30" s="6" t="s">
        <v>206</v>
      </c>
      <c r="L30" s="6" t="s">
        <v>206</v>
      </c>
      <c r="M30" s="6" t="s">
        <v>206</v>
      </c>
      <c r="N30" s="6" t="s">
        <v>206</v>
      </c>
      <c r="O30" s="6" t="s">
        <v>206</v>
      </c>
      <c r="P30" s="6" t="s">
        <v>206</v>
      </c>
      <c r="Q30" s="6" t="s">
        <v>206</v>
      </c>
      <c r="R30" s="6" t="s">
        <v>206</v>
      </c>
      <c r="S30" s="6" t="s">
        <v>206</v>
      </c>
      <c r="T30" s="6" t="s">
        <v>206</v>
      </c>
      <c r="U30" s="6" t="s">
        <v>206</v>
      </c>
      <c r="V30" s="19" t="s">
        <v>206</v>
      </c>
    </row>
    <row r="31" spans="1:22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6" t="s">
        <v>206</v>
      </c>
      <c r="I31" s="6" t="s">
        <v>206</v>
      </c>
      <c r="J31" s="6" t="s">
        <v>206</v>
      </c>
      <c r="K31" s="6" t="s">
        <v>206</v>
      </c>
      <c r="L31" s="6" t="s">
        <v>206</v>
      </c>
      <c r="M31" s="6" t="s">
        <v>206</v>
      </c>
      <c r="N31" s="6" t="s">
        <v>206</v>
      </c>
      <c r="O31" s="6" t="s">
        <v>206</v>
      </c>
      <c r="P31" s="6" t="s">
        <v>206</v>
      </c>
      <c r="Q31" s="6" t="s">
        <v>206</v>
      </c>
      <c r="R31" s="6" t="s">
        <v>206</v>
      </c>
      <c r="S31" s="6" t="s">
        <v>206</v>
      </c>
      <c r="T31" s="6" t="s">
        <v>206</v>
      </c>
      <c r="U31" s="6" t="s">
        <v>206</v>
      </c>
      <c r="V31" s="19" t="s">
        <v>206</v>
      </c>
    </row>
    <row r="32" spans="1:22" x14ac:dyDescent="0.25">
      <c r="A32" s="22" t="s">
        <v>157</v>
      </c>
      <c r="B32" s="12">
        <f t="shared" ref="B32:V32" si="7">SUM(B28:B31)</f>
        <v>816108</v>
      </c>
      <c r="C32" s="5">
        <f t="shared" si="7"/>
        <v>212830</v>
      </c>
      <c r="D32" s="5">
        <f t="shared" si="7"/>
        <v>42592</v>
      </c>
      <c r="E32" s="5">
        <f t="shared" si="7"/>
        <v>0</v>
      </c>
      <c r="F32" s="5">
        <f t="shared" si="7"/>
        <v>0</v>
      </c>
      <c r="G32" s="5">
        <f t="shared" si="7"/>
        <v>35312</v>
      </c>
      <c r="H32" s="5">
        <f t="shared" si="7"/>
        <v>0</v>
      </c>
      <c r="I32" s="5">
        <f t="shared" si="7"/>
        <v>36489</v>
      </c>
      <c r="J32" s="5">
        <f t="shared" si="7"/>
        <v>0</v>
      </c>
      <c r="K32" s="5">
        <f t="shared" si="7"/>
        <v>914707</v>
      </c>
      <c r="L32" s="5">
        <f t="shared" si="7"/>
        <v>200587</v>
      </c>
      <c r="M32" s="5">
        <f t="shared" si="7"/>
        <v>0</v>
      </c>
      <c r="N32" s="5">
        <f t="shared" si="7"/>
        <v>278330</v>
      </c>
      <c r="O32" s="5">
        <f t="shared" si="7"/>
        <v>106167</v>
      </c>
      <c r="P32" s="5">
        <f t="shared" si="7"/>
        <v>392598</v>
      </c>
      <c r="Q32" s="5">
        <f t="shared" si="7"/>
        <v>105762</v>
      </c>
      <c r="R32" s="5">
        <f t="shared" si="7"/>
        <v>379203</v>
      </c>
      <c r="S32" s="5">
        <f t="shared" si="7"/>
        <v>0</v>
      </c>
      <c r="T32" s="5">
        <f t="shared" si="7"/>
        <v>42165</v>
      </c>
      <c r="U32" s="5">
        <f t="shared" si="7"/>
        <v>235264</v>
      </c>
      <c r="V32" s="18">
        <f t="shared" si="7"/>
        <v>3798114</v>
      </c>
    </row>
    <row r="33" spans="1:22" x14ac:dyDescent="0.25">
      <c r="A33" s="22"/>
      <c r="B33" s="12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18"/>
    </row>
    <row r="34" spans="1:22" x14ac:dyDescent="0.25">
      <c r="A34" s="22" t="s">
        <v>198</v>
      </c>
      <c r="B34" s="12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18"/>
    </row>
    <row r="35" spans="1:22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6" t="s">
        <v>206</v>
      </c>
      <c r="I35" s="6" t="s">
        <v>206</v>
      </c>
      <c r="J35" s="6" t="s">
        <v>206</v>
      </c>
      <c r="K35" s="6" t="s">
        <v>206</v>
      </c>
      <c r="L35" s="6" t="s">
        <v>206</v>
      </c>
      <c r="M35" s="6" t="s">
        <v>206</v>
      </c>
      <c r="N35" s="6" t="s">
        <v>206</v>
      </c>
      <c r="O35" s="6" t="s">
        <v>206</v>
      </c>
      <c r="P35" s="6" t="s">
        <v>206</v>
      </c>
      <c r="Q35" s="6" t="s">
        <v>206</v>
      </c>
      <c r="R35" s="6" t="s">
        <v>206</v>
      </c>
      <c r="S35" s="6" t="s">
        <v>206</v>
      </c>
      <c r="T35" s="6" t="s">
        <v>206</v>
      </c>
      <c r="U35" s="6" t="s">
        <v>206</v>
      </c>
      <c r="V35" s="19" t="s">
        <v>206</v>
      </c>
    </row>
    <row r="36" spans="1:22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6" t="s">
        <v>206</v>
      </c>
      <c r="I36" s="6" t="s">
        <v>206</v>
      </c>
      <c r="J36" s="6" t="s">
        <v>206</v>
      </c>
      <c r="K36" s="6" t="s">
        <v>206</v>
      </c>
      <c r="L36" s="6" t="s">
        <v>206</v>
      </c>
      <c r="M36" s="6" t="s">
        <v>206</v>
      </c>
      <c r="N36" s="6" t="s">
        <v>206</v>
      </c>
      <c r="O36" s="6" t="s">
        <v>206</v>
      </c>
      <c r="P36" s="6" t="s">
        <v>206</v>
      </c>
      <c r="Q36" s="6" t="s">
        <v>206</v>
      </c>
      <c r="R36" s="6" t="s">
        <v>206</v>
      </c>
      <c r="S36" s="6" t="s">
        <v>206</v>
      </c>
      <c r="T36" s="6" t="s">
        <v>206</v>
      </c>
      <c r="U36" s="6" t="s">
        <v>206</v>
      </c>
      <c r="V36" s="19" t="s">
        <v>206</v>
      </c>
    </row>
    <row r="37" spans="1:22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6" t="s">
        <v>206</v>
      </c>
      <c r="I37" s="6" t="s">
        <v>206</v>
      </c>
      <c r="J37" s="6" t="s">
        <v>206</v>
      </c>
      <c r="K37" s="6" t="s">
        <v>206</v>
      </c>
      <c r="L37" s="6" t="s">
        <v>206</v>
      </c>
      <c r="M37" s="6" t="s">
        <v>206</v>
      </c>
      <c r="N37" s="6" t="s">
        <v>206</v>
      </c>
      <c r="O37" s="6" t="s">
        <v>206</v>
      </c>
      <c r="P37" s="6" t="s">
        <v>206</v>
      </c>
      <c r="Q37" s="6" t="s">
        <v>206</v>
      </c>
      <c r="R37" s="6" t="s">
        <v>206</v>
      </c>
      <c r="S37" s="6" t="s">
        <v>206</v>
      </c>
      <c r="T37" s="6" t="s">
        <v>206</v>
      </c>
      <c r="U37" s="6" t="s">
        <v>206</v>
      </c>
      <c r="V37" s="19" t="s">
        <v>206</v>
      </c>
    </row>
    <row r="38" spans="1:22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6" t="s">
        <v>206</v>
      </c>
      <c r="I38" s="6" t="s">
        <v>206</v>
      </c>
      <c r="J38" s="6" t="s">
        <v>206</v>
      </c>
      <c r="K38" s="6" t="s">
        <v>206</v>
      </c>
      <c r="L38" s="6" t="s">
        <v>206</v>
      </c>
      <c r="M38" s="6" t="s">
        <v>206</v>
      </c>
      <c r="N38" s="6" t="s">
        <v>206</v>
      </c>
      <c r="O38" s="6" t="s">
        <v>206</v>
      </c>
      <c r="P38" s="6" t="s">
        <v>206</v>
      </c>
      <c r="Q38" s="6" t="s">
        <v>206</v>
      </c>
      <c r="R38" s="6" t="s">
        <v>206</v>
      </c>
      <c r="S38" s="6" t="s">
        <v>206</v>
      </c>
      <c r="T38" s="6" t="s">
        <v>206</v>
      </c>
      <c r="U38" s="6" t="s">
        <v>206</v>
      </c>
      <c r="V38" s="19" t="s">
        <v>206</v>
      </c>
    </row>
    <row r="39" spans="1:22" x14ac:dyDescent="0.25">
      <c r="A39" s="22" t="s">
        <v>157</v>
      </c>
      <c r="B39" s="12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18"/>
    </row>
    <row r="40" spans="1:22" x14ac:dyDescent="0.25">
      <c r="A40" s="24"/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46"/>
    </row>
    <row r="41" spans="1:22" x14ac:dyDescent="0.25">
      <c r="A41" s="22" t="s">
        <v>162</v>
      </c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46"/>
    </row>
    <row r="42" spans="1:22" x14ac:dyDescent="0.25">
      <c r="A42" s="25" t="s">
        <v>202</v>
      </c>
      <c r="B42" s="14">
        <v>1120480</v>
      </c>
      <c r="C42" s="6">
        <v>232566</v>
      </c>
      <c r="D42" s="6">
        <v>74853</v>
      </c>
      <c r="E42" s="6">
        <v>0</v>
      </c>
      <c r="F42" s="6">
        <v>0</v>
      </c>
      <c r="G42" s="6">
        <v>69304</v>
      </c>
      <c r="H42" s="6">
        <v>0</v>
      </c>
      <c r="I42" s="6">
        <v>60388</v>
      </c>
      <c r="J42" s="6">
        <v>0</v>
      </c>
      <c r="K42" s="6">
        <v>1471210</v>
      </c>
      <c r="L42" s="6">
        <v>282252</v>
      </c>
      <c r="M42" s="6">
        <v>0</v>
      </c>
      <c r="N42" s="6">
        <v>310144</v>
      </c>
      <c r="O42" s="6">
        <v>176295</v>
      </c>
      <c r="P42" s="6">
        <v>517772</v>
      </c>
      <c r="Q42" s="6">
        <v>184454</v>
      </c>
      <c r="R42" s="6">
        <v>589085</v>
      </c>
      <c r="S42" s="6">
        <v>0</v>
      </c>
      <c r="T42" s="6">
        <v>56071</v>
      </c>
      <c r="U42" s="6">
        <v>442318</v>
      </c>
      <c r="V42" s="19">
        <v>5587192</v>
      </c>
    </row>
    <row r="43" spans="1:22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6" t="s">
        <v>206</v>
      </c>
      <c r="I43" s="6" t="s">
        <v>206</v>
      </c>
      <c r="J43" s="6" t="s">
        <v>206</v>
      </c>
      <c r="K43" s="6" t="s">
        <v>206</v>
      </c>
      <c r="L43" s="6" t="s">
        <v>206</v>
      </c>
      <c r="M43" s="6" t="s">
        <v>206</v>
      </c>
      <c r="N43" s="6" t="s">
        <v>206</v>
      </c>
      <c r="O43" s="6" t="s">
        <v>206</v>
      </c>
      <c r="P43" s="6" t="s">
        <v>206</v>
      </c>
      <c r="Q43" s="6" t="s">
        <v>206</v>
      </c>
      <c r="R43" s="6" t="s">
        <v>206</v>
      </c>
      <c r="S43" s="6" t="s">
        <v>206</v>
      </c>
      <c r="T43" s="6" t="s">
        <v>206</v>
      </c>
      <c r="U43" s="6" t="s">
        <v>206</v>
      </c>
      <c r="V43" s="19" t="s">
        <v>206</v>
      </c>
    </row>
    <row r="44" spans="1:22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6" t="s">
        <v>206</v>
      </c>
      <c r="I44" s="6" t="s">
        <v>206</v>
      </c>
      <c r="J44" s="6" t="s">
        <v>206</v>
      </c>
      <c r="K44" s="6" t="s">
        <v>206</v>
      </c>
      <c r="L44" s="6" t="s">
        <v>206</v>
      </c>
      <c r="M44" s="6" t="s">
        <v>206</v>
      </c>
      <c r="N44" s="6" t="s">
        <v>206</v>
      </c>
      <c r="O44" s="6" t="s">
        <v>206</v>
      </c>
      <c r="P44" s="6" t="s">
        <v>206</v>
      </c>
      <c r="Q44" s="6" t="s">
        <v>206</v>
      </c>
      <c r="R44" s="6" t="s">
        <v>206</v>
      </c>
      <c r="S44" s="6" t="s">
        <v>206</v>
      </c>
      <c r="T44" s="6" t="s">
        <v>206</v>
      </c>
      <c r="U44" s="6" t="s">
        <v>206</v>
      </c>
      <c r="V44" s="19" t="s">
        <v>206</v>
      </c>
    </row>
    <row r="45" spans="1:22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6" t="s">
        <v>206</v>
      </c>
      <c r="I45" s="6" t="s">
        <v>206</v>
      </c>
      <c r="J45" s="6" t="s">
        <v>206</v>
      </c>
      <c r="K45" s="6" t="s">
        <v>206</v>
      </c>
      <c r="L45" s="6" t="s">
        <v>206</v>
      </c>
      <c r="M45" s="6" t="s">
        <v>206</v>
      </c>
      <c r="N45" s="6" t="s">
        <v>206</v>
      </c>
      <c r="O45" s="6" t="s">
        <v>206</v>
      </c>
      <c r="P45" s="6" t="s">
        <v>206</v>
      </c>
      <c r="Q45" s="6" t="s">
        <v>206</v>
      </c>
      <c r="R45" s="6" t="s">
        <v>206</v>
      </c>
      <c r="S45" s="6" t="s">
        <v>206</v>
      </c>
      <c r="T45" s="6" t="s">
        <v>206</v>
      </c>
      <c r="U45" s="6" t="s">
        <v>206</v>
      </c>
      <c r="V45" s="19" t="s">
        <v>206</v>
      </c>
    </row>
    <row r="46" spans="1:22" x14ac:dyDescent="0.25">
      <c r="A46" s="22" t="s">
        <v>157</v>
      </c>
      <c r="B46" s="12">
        <f t="shared" ref="B46:V46" si="8">SUM(B42:B45)</f>
        <v>1120480</v>
      </c>
      <c r="C46" s="5">
        <f t="shared" si="8"/>
        <v>232566</v>
      </c>
      <c r="D46" s="5">
        <f t="shared" si="8"/>
        <v>74853</v>
      </c>
      <c r="E46" s="5">
        <f t="shared" si="8"/>
        <v>0</v>
      </c>
      <c r="F46" s="5">
        <f t="shared" si="8"/>
        <v>0</v>
      </c>
      <c r="G46" s="5">
        <f t="shared" si="8"/>
        <v>69304</v>
      </c>
      <c r="H46" s="5">
        <f t="shared" si="8"/>
        <v>0</v>
      </c>
      <c r="I46" s="5">
        <f t="shared" si="8"/>
        <v>60388</v>
      </c>
      <c r="J46" s="5">
        <f t="shared" si="8"/>
        <v>0</v>
      </c>
      <c r="K46" s="5">
        <f t="shared" si="8"/>
        <v>1471210</v>
      </c>
      <c r="L46" s="5">
        <f t="shared" si="8"/>
        <v>282252</v>
      </c>
      <c r="M46" s="5">
        <f t="shared" si="8"/>
        <v>0</v>
      </c>
      <c r="N46" s="5">
        <f t="shared" si="8"/>
        <v>310144</v>
      </c>
      <c r="O46" s="5">
        <f t="shared" si="8"/>
        <v>176295</v>
      </c>
      <c r="P46" s="5">
        <f t="shared" si="8"/>
        <v>517772</v>
      </c>
      <c r="Q46" s="5">
        <f t="shared" si="8"/>
        <v>184454</v>
      </c>
      <c r="R46" s="5">
        <f t="shared" si="8"/>
        <v>589085</v>
      </c>
      <c r="S46" s="5">
        <f t="shared" si="8"/>
        <v>0</v>
      </c>
      <c r="T46" s="5">
        <f t="shared" si="8"/>
        <v>56071</v>
      </c>
      <c r="U46" s="5">
        <f t="shared" si="8"/>
        <v>442318</v>
      </c>
      <c r="V46" s="18">
        <f t="shared" si="8"/>
        <v>5587192</v>
      </c>
    </row>
    <row r="47" spans="1:22" x14ac:dyDescent="0.25">
      <c r="A47" s="24"/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46"/>
    </row>
    <row r="48" spans="1:22" x14ac:dyDescent="0.25">
      <c r="A48" s="22" t="s">
        <v>163</v>
      </c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46"/>
    </row>
    <row r="49" spans="1:22" x14ac:dyDescent="0.25">
      <c r="A49" s="25" t="s">
        <v>202</v>
      </c>
      <c r="B49" s="14">
        <v>997954</v>
      </c>
      <c r="C49" s="6">
        <v>232885</v>
      </c>
      <c r="D49" s="6">
        <v>49240</v>
      </c>
      <c r="E49" s="6">
        <v>0</v>
      </c>
      <c r="F49" s="6">
        <v>0</v>
      </c>
      <c r="G49" s="6">
        <v>41358</v>
      </c>
      <c r="H49" s="6">
        <v>0</v>
      </c>
      <c r="I49" s="6">
        <v>45027</v>
      </c>
      <c r="J49" s="6">
        <v>0</v>
      </c>
      <c r="K49" s="6">
        <v>664487</v>
      </c>
      <c r="L49" s="6">
        <v>267430</v>
      </c>
      <c r="M49" s="6">
        <v>0</v>
      </c>
      <c r="N49" s="6">
        <v>320451</v>
      </c>
      <c r="O49" s="6">
        <v>160580</v>
      </c>
      <c r="P49" s="6">
        <v>516615</v>
      </c>
      <c r="Q49" s="6">
        <v>133960</v>
      </c>
      <c r="R49" s="6">
        <v>274358</v>
      </c>
      <c r="S49" s="6">
        <v>0</v>
      </c>
      <c r="T49" s="6">
        <v>52052</v>
      </c>
      <c r="U49" s="6">
        <v>290899</v>
      </c>
      <c r="V49" s="19">
        <v>4047296</v>
      </c>
    </row>
    <row r="50" spans="1:22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6" t="s">
        <v>206</v>
      </c>
      <c r="I50" s="6" t="s">
        <v>206</v>
      </c>
      <c r="J50" s="6" t="s">
        <v>206</v>
      </c>
      <c r="K50" s="6" t="s">
        <v>206</v>
      </c>
      <c r="L50" s="6" t="s">
        <v>206</v>
      </c>
      <c r="M50" s="6" t="s">
        <v>206</v>
      </c>
      <c r="N50" s="6" t="s">
        <v>206</v>
      </c>
      <c r="O50" s="6" t="s">
        <v>206</v>
      </c>
      <c r="P50" s="6" t="s">
        <v>206</v>
      </c>
      <c r="Q50" s="6" t="s">
        <v>206</v>
      </c>
      <c r="R50" s="6" t="s">
        <v>206</v>
      </c>
      <c r="S50" s="6" t="s">
        <v>206</v>
      </c>
      <c r="T50" s="6" t="s">
        <v>206</v>
      </c>
      <c r="U50" s="6" t="s">
        <v>206</v>
      </c>
      <c r="V50" s="19" t="s">
        <v>206</v>
      </c>
    </row>
    <row r="51" spans="1:22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6" t="s">
        <v>206</v>
      </c>
      <c r="I51" s="6" t="s">
        <v>206</v>
      </c>
      <c r="J51" s="6" t="s">
        <v>206</v>
      </c>
      <c r="K51" s="6" t="s">
        <v>206</v>
      </c>
      <c r="L51" s="6" t="s">
        <v>206</v>
      </c>
      <c r="M51" s="6" t="s">
        <v>206</v>
      </c>
      <c r="N51" s="6" t="s">
        <v>206</v>
      </c>
      <c r="O51" s="6" t="s">
        <v>206</v>
      </c>
      <c r="P51" s="6" t="s">
        <v>206</v>
      </c>
      <c r="Q51" s="6" t="s">
        <v>206</v>
      </c>
      <c r="R51" s="6" t="s">
        <v>206</v>
      </c>
      <c r="S51" s="6" t="s">
        <v>206</v>
      </c>
      <c r="T51" s="6" t="s">
        <v>206</v>
      </c>
      <c r="U51" s="6" t="s">
        <v>206</v>
      </c>
      <c r="V51" s="19" t="s">
        <v>206</v>
      </c>
    </row>
    <row r="52" spans="1:22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6" t="s">
        <v>206</v>
      </c>
      <c r="I52" s="6" t="s">
        <v>206</v>
      </c>
      <c r="J52" s="6" t="s">
        <v>206</v>
      </c>
      <c r="K52" s="6" t="s">
        <v>206</v>
      </c>
      <c r="L52" s="6" t="s">
        <v>206</v>
      </c>
      <c r="M52" s="6" t="s">
        <v>206</v>
      </c>
      <c r="N52" s="6" t="s">
        <v>206</v>
      </c>
      <c r="O52" s="6" t="s">
        <v>206</v>
      </c>
      <c r="P52" s="6" t="s">
        <v>206</v>
      </c>
      <c r="Q52" s="6" t="s">
        <v>206</v>
      </c>
      <c r="R52" s="6" t="s">
        <v>206</v>
      </c>
      <c r="S52" s="6" t="s">
        <v>206</v>
      </c>
      <c r="T52" s="6" t="s">
        <v>206</v>
      </c>
      <c r="U52" s="6" t="s">
        <v>206</v>
      </c>
      <c r="V52" s="19" t="s">
        <v>206</v>
      </c>
    </row>
    <row r="53" spans="1:22" x14ac:dyDescent="0.25">
      <c r="A53" s="22" t="s">
        <v>157</v>
      </c>
      <c r="B53" s="12">
        <f t="shared" ref="B53:V53" si="9">SUM(B49:B52)</f>
        <v>997954</v>
      </c>
      <c r="C53" s="5">
        <f t="shared" si="9"/>
        <v>232885</v>
      </c>
      <c r="D53" s="5">
        <f t="shared" si="9"/>
        <v>49240</v>
      </c>
      <c r="E53" s="5">
        <f t="shared" si="9"/>
        <v>0</v>
      </c>
      <c r="F53" s="5">
        <f t="shared" si="9"/>
        <v>0</v>
      </c>
      <c r="G53" s="5">
        <f t="shared" si="9"/>
        <v>41358</v>
      </c>
      <c r="H53" s="5">
        <f t="shared" si="9"/>
        <v>0</v>
      </c>
      <c r="I53" s="5">
        <f t="shared" si="9"/>
        <v>45027</v>
      </c>
      <c r="J53" s="5">
        <f t="shared" si="9"/>
        <v>0</v>
      </c>
      <c r="K53" s="5">
        <f t="shared" si="9"/>
        <v>664487</v>
      </c>
      <c r="L53" s="5">
        <f t="shared" si="9"/>
        <v>267430</v>
      </c>
      <c r="M53" s="5">
        <f t="shared" si="9"/>
        <v>0</v>
      </c>
      <c r="N53" s="5">
        <f t="shared" si="9"/>
        <v>320451</v>
      </c>
      <c r="O53" s="5">
        <f t="shared" si="9"/>
        <v>160580</v>
      </c>
      <c r="P53" s="5">
        <f t="shared" si="9"/>
        <v>516615</v>
      </c>
      <c r="Q53" s="5">
        <f t="shared" si="9"/>
        <v>133960</v>
      </c>
      <c r="R53" s="5">
        <f t="shared" si="9"/>
        <v>274358</v>
      </c>
      <c r="S53" s="5">
        <f t="shared" si="9"/>
        <v>0</v>
      </c>
      <c r="T53" s="5">
        <f t="shared" si="9"/>
        <v>52052</v>
      </c>
      <c r="U53" s="5">
        <f t="shared" si="9"/>
        <v>290899</v>
      </c>
      <c r="V53" s="18">
        <f t="shared" si="9"/>
        <v>4047296</v>
      </c>
    </row>
    <row r="54" spans="1:22" x14ac:dyDescent="0.25">
      <c r="A54" s="24"/>
      <c r="B54" s="32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46"/>
    </row>
    <row r="55" spans="1:22" x14ac:dyDescent="0.25">
      <c r="A55" s="22" t="s">
        <v>164</v>
      </c>
      <c r="B55" s="32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46"/>
    </row>
    <row r="56" spans="1:22" x14ac:dyDescent="0.25">
      <c r="A56" s="25" t="s">
        <v>202</v>
      </c>
      <c r="B56" s="14">
        <v>724117</v>
      </c>
      <c r="C56" s="6">
        <v>151575</v>
      </c>
      <c r="D56" s="6">
        <v>36764</v>
      </c>
      <c r="E56" s="6">
        <v>0</v>
      </c>
      <c r="F56" s="6">
        <v>0</v>
      </c>
      <c r="G56" s="6">
        <v>27010</v>
      </c>
      <c r="H56" s="6">
        <v>0</v>
      </c>
      <c r="I56" s="6">
        <v>30595</v>
      </c>
      <c r="J56" s="6">
        <v>0</v>
      </c>
      <c r="K56" s="6">
        <v>544901</v>
      </c>
      <c r="L56" s="6">
        <v>77101</v>
      </c>
      <c r="M56" s="6">
        <v>0</v>
      </c>
      <c r="N56" s="6">
        <v>282315</v>
      </c>
      <c r="O56" s="6">
        <v>114499</v>
      </c>
      <c r="P56" s="6">
        <v>469936</v>
      </c>
      <c r="Q56" s="6">
        <v>82560</v>
      </c>
      <c r="R56" s="6">
        <v>259940</v>
      </c>
      <c r="S56" s="6">
        <v>0</v>
      </c>
      <c r="T56" s="6">
        <v>44153</v>
      </c>
      <c r="U56" s="6">
        <v>179291</v>
      </c>
      <c r="V56" s="19">
        <v>3024757</v>
      </c>
    </row>
    <row r="57" spans="1:22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6" t="s">
        <v>206</v>
      </c>
      <c r="I57" s="6" t="s">
        <v>206</v>
      </c>
      <c r="J57" s="6" t="s">
        <v>206</v>
      </c>
      <c r="K57" s="6" t="s">
        <v>206</v>
      </c>
      <c r="L57" s="6" t="s">
        <v>206</v>
      </c>
      <c r="M57" s="6" t="s">
        <v>206</v>
      </c>
      <c r="N57" s="6" t="s">
        <v>206</v>
      </c>
      <c r="O57" s="6" t="s">
        <v>206</v>
      </c>
      <c r="P57" s="6" t="s">
        <v>206</v>
      </c>
      <c r="Q57" s="6" t="s">
        <v>206</v>
      </c>
      <c r="R57" s="6" t="s">
        <v>206</v>
      </c>
      <c r="S57" s="6" t="s">
        <v>206</v>
      </c>
      <c r="T57" s="6" t="s">
        <v>206</v>
      </c>
      <c r="U57" s="6" t="s">
        <v>206</v>
      </c>
      <c r="V57" s="19" t="s">
        <v>206</v>
      </c>
    </row>
    <row r="58" spans="1:22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6" t="s">
        <v>206</v>
      </c>
      <c r="I58" s="6" t="s">
        <v>206</v>
      </c>
      <c r="J58" s="6" t="s">
        <v>206</v>
      </c>
      <c r="K58" s="6" t="s">
        <v>206</v>
      </c>
      <c r="L58" s="6" t="s">
        <v>206</v>
      </c>
      <c r="M58" s="6" t="s">
        <v>206</v>
      </c>
      <c r="N58" s="6" t="s">
        <v>206</v>
      </c>
      <c r="O58" s="6" t="s">
        <v>206</v>
      </c>
      <c r="P58" s="6" t="s">
        <v>206</v>
      </c>
      <c r="Q58" s="6" t="s">
        <v>206</v>
      </c>
      <c r="R58" s="6" t="s">
        <v>206</v>
      </c>
      <c r="S58" s="6" t="s">
        <v>206</v>
      </c>
      <c r="T58" s="6" t="s">
        <v>206</v>
      </c>
      <c r="U58" s="6" t="s">
        <v>206</v>
      </c>
      <c r="V58" s="19" t="s">
        <v>206</v>
      </c>
    </row>
    <row r="59" spans="1:22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6" t="s">
        <v>206</v>
      </c>
      <c r="I59" s="6" t="s">
        <v>206</v>
      </c>
      <c r="J59" s="6" t="s">
        <v>206</v>
      </c>
      <c r="K59" s="6" t="s">
        <v>206</v>
      </c>
      <c r="L59" s="6" t="s">
        <v>206</v>
      </c>
      <c r="M59" s="6" t="s">
        <v>206</v>
      </c>
      <c r="N59" s="6" t="s">
        <v>206</v>
      </c>
      <c r="O59" s="6" t="s">
        <v>206</v>
      </c>
      <c r="P59" s="6" t="s">
        <v>206</v>
      </c>
      <c r="Q59" s="6" t="s">
        <v>206</v>
      </c>
      <c r="R59" s="6" t="s">
        <v>206</v>
      </c>
      <c r="S59" s="6" t="s">
        <v>206</v>
      </c>
      <c r="T59" s="6" t="s">
        <v>206</v>
      </c>
      <c r="U59" s="6" t="s">
        <v>206</v>
      </c>
      <c r="V59" s="19" t="s">
        <v>206</v>
      </c>
    </row>
    <row r="60" spans="1:22" x14ac:dyDescent="0.25">
      <c r="A60" s="22" t="s">
        <v>157</v>
      </c>
      <c r="B60" s="12">
        <f t="shared" ref="B60:V60" si="10">SUM(B56:B59)</f>
        <v>724117</v>
      </c>
      <c r="C60" s="5">
        <f t="shared" si="10"/>
        <v>151575</v>
      </c>
      <c r="D60" s="5">
        <f t="shared" si="10"/>
        <v>36764</v>
      </c>
      <c r="E60" s="5">
        <f t="shared" si="10"/>
        <v>0</v>
      </c>
      <c r="F60" s="5">
        <f t="shared" si="10"/>
        <v>0</v>
      </c>
      <c r="G60" s="5">
        <f t="shared" si="10"/>
        <v>27010</v>
      </c>
      <c r="H60" s="5">
        <f t="shared" si="10"/>
        <v>0</v>
      </c>
      <c r="I60" s="5">
        <f t="shared" si="10"/>
        <v>30595</v>
      </c>
      <c r="J60" s="5">
        <f t="shared" si="10"/>
        <v>0</v>
      </c>
      <c r="K60" s="5">
        <f t="shared" si="10"/>
        <v>544901</v>
      </c>
      <c r="L60" s="5">
        <f t="shared" si="10"/>
        <v>77101</v>
      </c>
      <c r="M60" s="5">
        <f t="shared" si="10"/>
        <v>0</v>
      </c>
      <c r="N60" s="5">
        <f t="shared" si="10"/>
        <v>282315</v>
      </c>
      <c r="O60" s="5">
        <f t="shared" si="10"/>
        <v>114499</v>
      </c>
      <c r="P60" s="5">
        <f t="shared" si="10"/>
        <v>469936</v>
      </c>
      <c r="Q60" s="5">
        <f t="shared" si="10"/>
        <v>82560</v>
      </c>
      <c r="R60" s="5">
        <f t="shared" si="10"/>
        <v>259940</v>
      </c>
      <c r="S60" s="5">
        <f t="shared" si="10"/>
        <v>0</v>
      </c>
      <c r="T60" s="5">
        <f t="shared" si="10"/>
        <v>44153</v>
      </c>
      <c r="U60" s="5">
        <f t="shared" si="10"/>
        <v>179291</v>
      </c>
      <c r="V60" s="18">
        <f t="shared" si="10"/>
        <v>3024757</v>
      </c>
    </row>
    <row r="61" spans="1:22" x14ac:dyDescent="0.25">
      <c r="A61" s="24"/>
      <c r="B61" s="32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46"/>
    </row>
    <row r="62" spans="1:22" x14ac:dyDescent="0.25">
      <c r="A62" s="22" t="s">
        <v>165</v>
      </c>
      <c r="B62" s="32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46"/>
    </row>
    <row r="63" spans="1:22" x14ac:dyDescent="0.25">
      <c r="A63" s="25" t="s">
        <v>202</v>
      </c>
      <c r="B63" s="14">
        <v>29062622.43</v>
      </c>
      <c r="C63" s="6">
        <v>8601757.0299999993</v>
      </c>
      <c r="D63" s="6">
        <v>5366111.5999999996</v>
      </c>
      <c r="E63" s="6">
        <v>7058151</v>
      </c>
      <c r="F63" s="6">
        <v>156747.94</v>
      </c>
      <c r="G63" s="6">
        <v>889902.06</v>
      </c>
      <c r="H63" s="6">
        <v>0</v>
      </c>
      <c r="I63" s="6">
        <v>83295</v>
      </c>
      <c r="J63" s="6">
        <v>2346561.98</v>
      </c>
      <c r="K63" s="6">
        <v>30069.11</v>
      </c>
      <c r="L63" s="6">
        <v>13365845.26</v>
      </c>
      <c r="M63" s="6">
        <v>1202819.73</v>
      </c>
      <c r="N63" s="6">
        <v>3656601.18</v>
      </c>
      <c r="O63" s="6">
        <v>9073450.9399999995</v>
      </c>
      <c r="P63" s="6">
        <v>418451.99</v>
      </c>
      <c r="Q63" s="6">
        <v>2233187.41</v>
      </c>
      <c r="R63" s="6">
        <v>1594250.42</v>
      </c>
      <c r="S63" s="6">
        <v>0</v>
      </c>
      <c r="T63" s="6">
        <v>427604.35</v>
      </c>
      <c r="U63" s="6">
        <v>472363.08</v>
      </c>
      <c r="V63" s="19">
        <v>86039792.510000005</v>
      </c>
    </row>
    <row r="64" spans="1:22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6" t="s">
        <v>206</v>
      </c>
      <c r="I64" s="6" t="s">
        <v>206</v>
      </c>
      <c r="J64" s="6" t="s">
        <v>206</v>
      </c>
      <c r="K64" s="6" t="s">
        <v>206</v>
      </c>
      <c r="L64" s="6" t="s">
        <v>206</v>
      </c>
      <c r="M64" s="6" t="s">
        <v>206</v>
      </c>
      <c r="N64" s="6" t="s">
        <v>206</v>
      </c>
      <c r="O64" s="6" t="s">
        <v>206</v>
      </c>
      <c r="P64" s="6" t="s">
        <v>206</v>
      </c>
      <c r="Q64" s="6" t="s">
        <v>206</v>
      </c>
      <c r="R64" s="6" t="s">
        <v>206</v>
      </c>
      <c r="S64" s="6" t="s">
        <v>206</v>
      </c>
      <c r="T64" s="6" t="s">
        <v>206</v>
      </c>
      <c r="U64" s="6" t="s">
        <v>206</v>
      </c>
      <c r="V64" s="19" t="s">
        <v>206</v>
      </c>
    </row>
    <row r="65" spans="1:22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6" t="s">
        <v>206</v>
      </c>
      <c r="I65" s="6" t="s">
        <v>206</v>
      </c>
      <c r="J65" s="6" t="s">
        <v>206</v>
      </c>
      <c r="K65" s="6" t="s">
        <v>206</v>
      </c>
      <c r="L65" s="6" t="s">
        <v>206</v>
      </c>
      <c r="M65" s="6" t="s">
        <v>206</v>
      </c>
      <c r="N65" s="6" t="s">
        <v>206</v>
      </c>
      <c r="O65" s="6" t="s">
        <v>206</v>
      </c>
      <c r="P65" s="6" t="s">
        <v>206</v>
      </c>
      <c r="Q65" s="6" t="s">
        <v>206</v>
      </c>
      <c r="R65" s="6" t="s">
        <v>206</v>
      </c>
      <c r="S65" s="6" t="s">
        <v>206</v>
      </c>
      <c r="T65" s="6" t="s">
        <v>206</v>
      </c>
      <c r="U65" s="6" t="s">
        <v>206</v>
      </c>
      <c r="V65" s="19" t="s">
        <v>206</v>
      </c>
    </row>
    <row r="66" spans="1:22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6" t="s">
        <v>206</v>
      </c>
      <c r="I66" s="6" t="s">
        <v>206</v>
      </c>
      <c r="J66" s="6" t="s">
        <v>206</v>
      </c>
      <c r="K66" s="6" t="s">
        <v>206</v>
      </c>
      <c r="L66" s="6" t="s">
        <v>206</v>
      </c>
      <c r="M66" s="6" t="s">
        <v>206</v>
      </c>
      <c r="N66" s="6" t="s">
        <v>206</v>
      </c>
      <c r="O66" s="6" t="s">
        <v>206</v>
      </c>
      <c r="P66" s="6" t="s">
        <v>206</v>
      </c>
      <c r="Q66" s="6" t="s">
        <v>206</v>
      </c>
      <c r="R66" s="6" t="s">
        <v>206</v>
      </c>
      <c r="S66" s="6" t="s">
        <v>206</v>
      </c>
      <c r="T66" s="6" t="s">
        <v>206</v>
      </c>
      <c r="U66" s="6" t="s">
        <v>206</v>
      </c>
      <c r="V66" s="19" t="s">
        <v>206</v>
      </c>
    </row>
    <row r="67" spans="1:22" x14ac:dyDescent="0.25">
      <c r="A67" s="22" t="s">
        <v>157</v>
      </c>
      <c r="B67" s="12">
        <f t="shared" ref="B67:V67" si="11">SUM(B63:B66)</f>
        <v>29062622.43</v>
      </c>
      <c r="C67" s="5">
        <f t="shared" si="11"/>
        <v>8601757.0299999993</v>
      </c>
      <c r="D67" s="5">
        <f t="shared" si="11"/>
        <v>5366111.5999999996</v>
      </c>
      <c r="E67" s="5">
        <f t="shared" si="11"/>
        <v>7058151</v>
      </c>
      <c r="F67" s="5">
        <f t="shared" si="11"/>
        <v>156747.94</v>
      </c>
      <c r="G67" s="5">
        <f t="shared" si="11"/>
        <v>889902.06</v>
      </c>
      <c r="H67" s="5">
        <f t="shared" si="11"/>
        <v>0</v>
      </c>
      <c r="I67" s="5">
        <f t="shared" si="11"/>
        <v>83295</v>
      </c>
      <c r="J67" s="5">
        <f t="shared" si="11"/>
        <v>2346561.98</v>
      </c>
      <c r="K67" s="5">
        <f t="shared" si="11"/>
        <v>30069.11</v>
      </c>
      <c r="L67" s="5">
        <f t="shared" si="11"/>
        <v>13365845.26</v>
      </c>
      <c r="M67" s="5">
        <f t="shared" si="11"/>
        <v>1202819.73</v>
      </c>
      <c r="N67" s="5">
        <f t="shared" si="11"/>
        <v>3656601.18</v>
      </c>
      <c r="O67" s="5">
        <f t="shared" si="11"/>
        <v>9073450.9399999995</v>
      </c>
      <c r="P67" s="5">
        <f t="shared" si="11"/>
        <v>418451.99</v>
      </c>
      <c r="Q67" s="5">
        <f t="shared" si="11"/>
        <v>2233187.41</v>
      </c>
      <c r="R67" s="5">
        <f t="shared" si="11"/>
        <v>1594250.42</v>
      </c>
      <c r="S67" s="5">
        <f t="shared" si="11"/>
        <v>0</v>
      </c>
      <c r="T67" s="5">
        <f t="shared" si="11"/>
        <v>427604.35</v>
      </c>
      <c r="U67" s="5">
        <f t="shared" si="11"/>
        <v>472363.08</v>
      </c>
      <c r="V67" s="18">
        <f t="shared" si="11"/>
        <v>86039792.510000005</v>
      </c>
    </row>
    <row r="68" spans="1:22" x14ac:dyDescent="0.25">
      <c r="A68" s="24"/>
      <c r="B68" s="32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46"/>
    </row>
    <row r="69" spans="1:22" x14ac:dyDescent="0.25">
      <c r="A69" s="22" t="s">
        <v>166</v>
      </c>
      <c r="B69" s="32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46"/>
    </row>
    <row r="70" spans="1:22" x14ac:dyDescent="0.25">
      <c r="A70" s="25" t="s">
        <v>202</v>
      </c>
      <c r="B70" s="14">
        <v>66630103</v>
      </c>
      <c r="C70" s="6">
        <v>21152983</v>
      </c>
      <c r="D70" s="6">
        <v>8406441</v>
      </c>
      <c r="E70" s="6">
        <v>7612123</v>
      </c>
      <c r="F70" s="6">
        <v>236642</v>
      </c>
      <c r="G70" s="6">
        <v>2114245</v>
      </c>
      <c r="H70" s="6">
        <v>-5016357</v>
      </c>
      <c r="I70" s="6">
        <v>300</v>
      </c>
      <c r="J70" s="6">
        <v>6390656</v>
      </c>
      <c r="K70" s="6">
        <v>278571</v>
      </c>
      <c r="L70" s="6">
        <v>36178158</v>
      </c>
      <c r="M70" s="6">
        <v>1778491</v>
      </c>
      <c r="N70" s="6">
        <v>4722161</v>
      </c>
      <c r="O70" s="6">
        <v>13000395</v>
      </c>
      <c r="P70" s="6">
        <v>889258</v>
      </c>
      <c r="Q70" s="6">
        <v>3092919</v>
      </c>
      <c r="R70" s="6">
        <v>390831</v>
      </c>
      <c r="S70" s="6">
        <v>0</v>
      </c>
      <c r="T70" s="6">
        <v>1313735</v>
      </c>
      <c r="U70" s="6">
        <v>23362529</v>
      </c>
      <c r="V70" s="19">
        <v>192534184</v>
      </c>
    </row>
    <row r="71" spans="1:22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6" t="s">
        <v>206</v>
      </c>
      <c r="I71" s="6" t="s">
        <v>206</v>
      </c>
      <c r="J71" s="6" t="s">
        <v>206</v>
      </c>
      <c r="K71" s="6" t="s">
        <v>206</v>
      </c>
      <c r="L71" s="6" t="s">
        <v>206</v>
      </c>
      <c r="M71" s="6" t="s">
        <v>206</v>
      </c>
      <c r="N71" s="6" t="s">
        <v>206</v>
      </c>
      <c r="O71" s="6" t="s">
        <v>206</v>
      </c>
      <c r="P71" s="6" t="s">
        <v>206</v>
      </c>
      <c r="Q71" s="6" t="s">
        <v>206</v>
      </c>
      <c r="R71" s="6" t="s">
        <v>206</v>
      </c>
      <c r="S71" s="6" t="s">
        <v>206</v>
      </c>
      <c r="T71" s="6" t="s">
        <v>206</v>
      </c>
      <c r="U71" s="6" t="s">
        <v>206</v>
      </c>
      <c r="V71" s="19" t="s">
        <v>206</v>
      </c>
    </row>
    <row r="72" spans="1:22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6" t="s">
        <v>206</v>
      </c>
      <c r="I72" s="6" t="s">
        <v>206</v>
      </c>
      <c r="J72" s="6" t="s">
        <v>206</v>
      </c>
      <c r="K72" s="6" t="s">
        <v>206</v>
      </c>
      <c r="L72" s="6" t="s">
        <v>206</v>
      </c>
      <c r="M72" s="6" t="s">
        <v>206</v>
      </c>
      <c r="N72" s="6" t="s">
        <v>206</v>
      </c>
      <c r="O72" s="6" t="s">
        <v>206</v>
      </c>
      <c r="P72" s="6" t="s">
        <v>206</v>
      </c>
      <c r="Q72" s="6" t="s">
        <v>206</v>
      </c>
      <c r="R72" s="6" t="s">
        <v>206</v>
      </c>
      <c r="S72" s="6" t="s">
        <v>206</v>
      </c>
      <c r="T72" s="6" t="s">
        <v>206</v>
      </c>
      <c r="U72" s="6" t="s">
        <v>206</v>
      </c>
      <c r="V72" s="19" t="s">
        <v>206</v>
      </c>
    </row>
    <row r="73" spans="1:22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6" t="s">
        <v>206</v>
      </c>
      <c r="I73" s="6" t="s">
        <v>206</v>
      </c>
      <c r="J73" s="6" t="s">
        <v>206</v>
      </c>
      <c r="K73" s="6" t="s">
        <v>206</v>
      </c>
      <c r="L73" s="6" t="s">
        <v>206</v>
      </c>
      <c r="M73" s="6" t="s">
        <v>206</v>
      </c>
      <c r="N73" s="6" t="s">
        <v>206</v>
      </c>
      <c r="O73" s="6" t="s">
        <v>206</v>
      </c>
      <c r="P73" s="6" t="s">
        <v>206</v>
      </c>
      <c r="Q73" s="6" t="s">
        <v>206</v>
      </c>
      <c r="R73" s="6" t="s">
        <v>206</v>
      </c>
      <c r="S73" s="6" t="s">
        <v>206</v>
      </c>
      <c r="T73" s="6" t="s">
        <v>206</v>
      </c>
      <c r="U73" s="6" t="s">
        <v>206</v>
      </c>
      <c r="V73" s="19" t="s">
        <v>206</v>
      </c>
    </row>
    <row r="74" spans="1:22" x14ac:dyDescent="0.25">
      <c r="A74" s="22" t="s">
        <v>157</v>
      </c>
      <c r="B74" s="12">
        <f t="shared" ref="B74:V74" si="12">SUM(B70:B73)</f>
        <v>66630103</v>
      </c>
      <c r="C74" s="5">
        <f t="shared" si="12"/>
        <v>21152983</v>
      </c>
      <c r="D74" s="5">
        <f t="shared" si="12"/>
        <v>8406441</v>
      </c>
      <c r="E74" s="5">
        <f t="shared" si="12"/>
        <v>7612123</v>
      </c>
      <c r="F74" s="5">
        <f t="shared" si="12"/>
        <v>236642</v>
      </c>
      <c r="G74" s="5">
        <f t="shared" si="12"/>
        <v>2114245</v>
      </c>
      <c r="H74" s="5">
        <f t="shared" si="12"/>
        <v>-5016357</v>
      </c>
      <c r="I74" s="5">
        <f t="shared" si="12"/>
        <v>300</v>
      </c>
      <c r="J74" s="5">
        <f t="shared" si="12"/>
        <v>6390656</v>
      </c>
      <c r="K74" s="5">
        <f t="shared" si="12"/>
        <v>278571</v>
      </c>
      <c r="L74" s="5">
        <f t="shared" si="12"/>
        <v>36178158</v>
      </c>
      <c r="M74" s="5">
        <f t="shared" si="12"/>
        <v>1778491</v>
      </c>
      <c r="N74" s="5">
        <f t="shared" si="12"/>
        <v>4722161</v>
      </c>
      <c r="O74" s="5">
        <f t="shared" si="12"/>
        <v>13000395</v>
      </c>
      <c r="P74" s="5">
        <f t="shared" si="12"/>
        <v>889258</v>
      </c>
      <c r="Q74" s="5">
        <f t="shared" si="12"/>
        <v>3092919</v>
      </c>
      <c r="R74" s="5">
        <f t="shared" si="12"/>
        <v>390831</v>
      </c>
      <c r="S74" s="5">
        <f t="shared" si="12"/>
        <v>0</v>
      </c>
      <c r="T74" s="5">
        <f t="shared" si="12"/>
        <v>1313735</v>
      </c>
      <c r="U74" s="5">
        <f t="shared" si="12"/>
        <v>23362529</v>
      </c>
      <c r="V74" s="18">
        <f t="shared" si="12"/>
        <v>192534184</v>
      </c>
    </row>
    <row r="75" spans="1:22" x14ac:dyDescent="0.25">
      <c r="A75" s="24"/>
      <c r="B75" s="32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46"/>
    </row>
    <row r="76" spans="1:22" x14ac:dyDescent="0.25">
      <c r="A76" s="22" t="s">
        <v>167</v>
      </c>
      <c r="B76" s="32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46"/>
    </row>
    <row r="77" spans="1:22" x14ac:dyDescent="0.25">
      <c r="A77" s="25" t="s">
        <v>202</v>
      </c>
      <c r="B77" s="14">
        <v>13830526.58</v>
      </c>
      <c r="C77" s="6">
        <v>5996782.0899999999</v>
      </c>
      <c r="D77" s="6">
        <v>716706.29</v>
      </c>
      <c r="E77" s="6">
        <v>3514209.76</v>
      </c>
      <c r="F77" s="6">
        <v>66735.63</v>
      </c>
      <c r="G77" s="6">
        <v>453641.17</v>
      </c>
      <c r="H77" s="6">
        <v>28716.57</v>
      </c>
      <c r="I77" s="6">
        <v>50617.599999999999</v>
      </c>
      <c r="J77" s="6">
        <v>833698.76</v>
      </c>
      <c r="K77" s="6">
        <v>80137.69</v>
      </c>
      <c r="L77" s="6">
        <v>2019338.61</v>
      </c>
      <c r="M77" s="6">
        <v>944142.6</v>
      </c>
      <c r="N77" s="6">
        <v>1101039.06</v>
      </c>
      <c r="O77" s="6">
        <v>1129141.1499999999</v>
      </c>
      <c r="P77" s="6">
        <v>-57137</v>
      </c>
      <c r="Q77" s="6">
        <v>333853.96999999997</v>
      </c>
      <c r="R77" s="6">
        <v>456946.21</v>
      </c>
      <c r="S77" s="6">
        <v>3111734.48</v>
      </c>
      <c r="T77" s="6">
        <v>343324.46</v>
      </c>
      <c r="U77" s="6">
        <v>202482.33</v>
      </c>
      <c r="V77" s="19">
        <v>35156638.009999998</v>
      </c>
    </row>
    <row r="78" spans="1:22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6" t="s">
        <v>206</v>
      </c>
      <c r="I78" s="6" t="s">
        <v>206</v>
      </c>
      <c r="J78" s="6" t="s">
        <v>206</v>
      </c>
      <c r="K78" s="6" t="s">
        <v>206</v>
      </c>
      <c r="L78" s="6" t="s">
        <v>206</v>
      </c>
      <c r="M78" s="6" t="s">
        <v>206</v>
      </c>
      <c r="N78" s="6" t="s">
        <v>206</v>
      </c>
      <c r="O78" s="6" t="s">
        <v>206</v>
      </c>
      <c r="P78" s="6" t="s">
        <v>206</v>
      </c>
      <c r="Q78" s="6" t="s">
        <v>206</v>
      </c>
      <c r="R78" s="6" t="s">
        <v>206</v>
      </c>
      <c r="S78" s="6" t="s">
        <v>206</v>
      </c>
      <c r="T78" s="6" t="s">
        <v>206</v>
      </c>
      <c r="U78" s="6" t="s">
        <v>206</v>
      </c>
      <c r="V78" s="19" t="s">
        <v>206</v>
      </c>
    </row>
    <row r="79" spans="1:22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6" t="s">
        <v>206</v>
      </c>
      <c r="I79" s="6" t="s">
        <v>206</v>
      </c>
      <c r="J79" s="6" t="s">
        <v>206</v>
      </c>
      <c r="K79" s="6" t="s">
        <v>206</v>
      </c>
      <c r="L79" s="6" t="s">
        <v>206</v>
      </c>
      <c r="M79" s="6" t="s">
        <v>206</v>
      </c>
      <c r="N79" s="6" t="s">
        <v>206</v>
      </c>
      <c r="O79" s="6" t="s">
        <v>206</v>
      </c>
      <c r="P79" s="6" t="s">
        <v>206</v>
      </c>
      <c r="Q79" s="6" t="s">
        <v>206</v>
      </c>
      <c r="R79" s="6" t="s">
        <v>206</v>
      </c>
      <c r="S79" s="6" t="s">
        <v>206</v>
      </c>
      <c r="T79" s="6" t="s">
        <v>206</v>
      </c>
      <c r="U79" s="6" t="s">
        <v>206</v>
      </c>
      <c r="V79" s="19" t="s">
        <v>206</v>
      </c>
    </row>
    <row r="80" spans="1:22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6" t="s">
        <v>206</v>
      </c>
      <c r="I80" s="6" t="s">
        <v>206</v>
      </c>
      <c r="J80" s="6" t="s">
        <v>206</v>
      </c>
      <c r="K80" s="6" t="s">
        <v>206</v>
      </c>
      <c r="L80" s="6" t="s">
        <v>206</v>
      </c>
      <c r="M80" s="6" t="s">
        <v>206</v>
      </c>
      <c r="N80" s="6" t="s">
        <v>206</v>
      </c>
      <c r="O80" s="6" t="s">
        <v>206</v>
      </c>
      <c r="P80" s="6" t="s">
        <v>206</v>
      </c>
      <c r="Q80" s="6" t="s">
        <v>206</v>
      </c>
      <c r="R80" s="6" t="s">
        <v>206</v>
      </c>
      <c r="S80" s="6" t="s">
        <v>206</v>
      </c>
      <c r="T80" s="6" t="s">
        <v>206</v>
      </c>
      <c r="U80" s="6" t="s">
        <v>206</v>
      </c>
      <c r="V80" s="19" t="s">
        <v>206</v>
      </c>
    </row>
    <row r="81" spans="1:22" x14ac:dyDescent="0.25">
      <c r="A81" s="22" t="s">
        <v>157</v>
      </c>
      <c r="B81" s="12">
        <f t="shared" ref="B81:V81" si="13">SUM(B77:B80)</f>
        <v>13830526.58</v>
      </c>
      <c r="C81" s="5">
        <f t="shared" si="13"/>
        <v>5996782.0899999999</v>
      </c>
      <c r="D81" s="5">
        <f t="shared" si="13"/>
        <v>716706.29</v>
      </c>
      <c r="E81" s="5">
        <f t="shared" si="13"/>
        <v>3514209.76</v>
      </c>
      <c r="F81" s="5">
        <f t="shared" si="13"/>
        <v>66735.63</v>
      </c>
      <c r="G81" s="5">
        <f t="shared" si="13"/>
        <v>453641.17</v>
      </c>
      <c r="H81" s="5">
        <f t="shared" si="13"/>
        <v>28716.57</v>
      </c>
      <c r="I81" s="5">
        <f t="shared" si="13"/>
        <v>50617.599999999999</v>
      </c>
      <c r="J81" s="5">
        <f t="shared" si="13"/>
        <v>833698.76</v>
      </c>
      <c r="K81" s="5">
        <f t="shared" si="13"/>
        <v>80137.69</v>
      </c>
      <c r="L81" s="5">
        <f t="shared" si="13"/>
        <v>2019338.61</v>
      </c>
      <c r="M81" s="5">
        <f t="shared" si="13"/>
        <v>944142.6</v>
      </c>
      <c r="N81" s="5">
        <f t="shared" si="13"/>
        <v>1101039.06</v>
      </c>
      <c r="O81" s="5">
        <f t="shared" si="13"/>
        <v>1129141.1499999999</v>
      </c>
      <c r="P81" s="5">
        <f t="shared" si="13"/>
        <v>-57137</v>
      </c>
      <c r="Q81" s="5">
        <f t="shared" si="13"/>
        <v>333853.96999999997</v>
      </c>
      <c r="R81" s="5">
        <f t="shared" si="13"/>
        <v>456946.21</v>
      </c>
      <c r="S81" s="5">
        <f t="shared" si="13"/>
        <v>3111734.48</v>
      </c>
      <c r="T81" s="5">
        <f t="shared" si="13"/>
        <v>343324.46</v>
      </c>
      <c r="U81" s="5">
        <f t="shared" si="13"/>
        <v>202482.33</v>
      </c>
      <c r="V81" s="18">
        <f t="shared" si="13"/>
        <v>35156638.009999998</v>
      </c>
    </row>
    <row r="82" spans="1:22" x14ac:dyDescent="0.25">
      <c r="A82" s="24"/>
      <c r="B82" s="32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46"/>
    </row>
    <row r="83" spans="1:22" x14ac:dyDescent="0.25">
      <c r="A83" s="22" t="s">
        <v>168</v>
      </c>
      <c r="B83" s="32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46"/>
    </row>
    <row r="84" spans="1:22" x14ac:dyDescent="0.25">
      <c r="A84" s="25" t="s">
        <v>202</v>
      </c>
      <c r="B84" s="14">
        <v>36512889</v>
      </c>
      <c r="C84" s="6">
        <v>12177285</v>
      </c>
      <c r="D84" s="6">
        <v>7596338</v>
      </c>
      <c r="E84" s="6">
        <v>4683491</v>
      </c>
      <c r="F84" s="6">
        <v>141958</v>
      </c>
      <c r="G84" s="6">
        <v>976518</v>
      </c>
      <c r="H84" s="6">
        <v>-1926256</v>
      </c>
      <c r="I84" s="6">
        <v>0</v>
      </c>
      <c r="J84" s="6">
        <v>5132237</v>
      </c>
      <c r="K84" s="6">
        <v>184699</v>
      </c>
      <c r="L84" s="6">
        <v>18613508</v>
      </c>
      <c r="M84" s="6">
        <v>957959</v>
      </c>
      <c r="N84" s="6">
        <v>1823152</v>
      </c>
      <c r="O84" s="6">
        <v>8555861</v>
      </c>
      <c r="P84" s="6">
        <v>502219</v>
      </c>
      <c r="Q84" s="6">
        <v>2086133</v>
      </c>
      <c r="R84" s="6">
        <v>248782</v>
      </c>
      <c r="S84" s="6">
        <v>0</v>
      </c>
      <c r="T84" s="6">
        <v>737681</v>
      </c>
      <c r="U84" s="6">
        <v>11669573</v>
      </c>
      <c r="V84" s="19">
        <v>110674027</v>
      </c>
    </row>
    <row r="85" spans="1:22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6" t="s">
        <v>206</v>
      </c>
      <c r="I85" s="6" t="s">
        <v>206</v>
      </c>
      <c r="J85" s="6" t="s">
        <v>206</v>
      </c>
      <c r="K85" s="6" t="s">
        <v>206</v>
      </c>
      <c r="L85" s="6" t="s">
        <v>206</v>
      </c>
      <c r="M85" s="6" t="s">
        <v>206</v>
      </c>
      <c r="N85" s="6" t="s">
        <v>206</v>
      </c>
      <c r="O85" s="6" t="s">
        <v>206</v>
      </c>
      <c r="P85" s="6" t="s">
        <v>206</v>
      </c>
      <c r="Q85" s="6" t="s">
        <v>206</v>
      </c>
      <c r="R85" s="6" t="s">
        <v>206</v>
      </c>
      <c r="S85" s="6" t="s">
        <v>206</v>
      </c>
      <c r="T85" s="6" t="s">
        <v>206</v>
      </c>
      <c r="U85" s="6" t="s">
        <v>206</v>
      </c>
      <c r="V85" s="19" t="s">
        <v>206</v>
      </c>
    </row>
    <row r="86" spans="1:22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6" t="s">
        <v>206</v>
      </c>
      <c r="I86" s="6" t="s">
        <v>206</v>
      </c>
      <c r="J86" s="6" t="s">
        <v>206</v>
      </c>
      <c r="K86" s="6" t="s">
        <v>206</v>
      </c>
      <c r="L86" s="6" t="s">
        <v>206</v>
      </c>
      <c r="M86" s="6" t="s">
        <v>206</v>
      </c>
      <c r="N86" s="6" t="s">
        <v>206</v>
      </c>
      <c r="O86" s="6" t="s">
        <v>206</v>
      </c>
      <c r="P86" s="6" t="s">
        <v>206</v>
      </c>
      <c r="Q86" s="6" t="s">
        <v>206</v>
      </c>
      <c r="R86" s="6" t="s">
        <v>206</v>
      </c>
      <c r="S86" s="6" t="s">
        <v>206</v>
      </c>
      <c r="T86" s="6" t="s">
        <v>206</v>
      </c>
      <c r="U86" s="6" t="s">
        <v>206</v>
      </c>
      <c r="V86" s="19" t="s">
        <v>206</v>
      </c>
    </row>
    <row r="87" spans="1:22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6" t="s">
        <v>206</v>
      </c>
      <c r="I87" s="6" t="s">
        <v>206</v>
      </c>
      <c r="J87" s="6" t="s">
        <v>206</v>
      </c>
      <c r="K87" s="6" t="s">
        <v>206</v>
      </c>
      <c r="L87" s="6" t="s">
        <v>206</v>
      </c>
      <c r="M87" s="6" t="s">
        <v>206</v>
      </c>
      <c r="N87" s="6" t="s">
        <v>206</v>
      </c>
      <c r="O87" s="6" t="s">
        <v>206</v>
      </c>
      <c r="P87" s="6" t="s">
        <v>206</v>
      </c>
      <c r="Q87" s="6" t="s">
        <v>206</v>
      </c>
      <c r="R87" s="6" t="s">
        <v>206</v>
      </c>
      <c r="S87" s="6" t="s">
        <v>206</v>
      </c>
      <c r="T87" s="6" t="s">
        <v>206</v>
      </c>
      <c r="U87" s="6" t="s">
        <v>206</v>
      </c>
      <c r="V87" s="19" t="s">
        <v>206</v>
      </c>
    </row>
    <row r="88" spans="1:22" x14ac:dyDescent="0.25">
      <c r="A88" s="22" t="s">
        <v>157</v>
      </c>
      <c r="B88" s="12">
        <f t="shared" ref="B88:V88" si="14">SUM(B84:B87)</f>
        <v>36512889</v>
      </c>
      <c r="C88" s="5">
        <f t="shared" si="14"/>
        <v>12177285</v>
      </c>
      <c r="D88" s="5">
        <f t="shared" si="14"/>
        <v>7596338</v>
      </c>
      <c r="E88" s="5">
        <f t="shared" si="14"/>
        <v>4683491</v>
      </c>
      <c r="F88" s="5">
        <f t="shared" si="14"/>
        <v>141958</v>
      </c>
      <c r="G88" s="5">
        <f t="shared" si="14"/>
        <v>976518</v>
      </c>
      <c r="H88" s="5">
        <f t="shared" si="14"/>
        <v>-1926256</v>
      </c>
      <c r="I88" s="5">
        <f t="shared" si="14"/>
        <v>0</v>
      </c>
      <c r="J88" s="5">
        <f t="shared" si="14"/>
        <v>5132237</v>
      </c>
      <c r="K88" s="5">
        <f t="shared" si="14"/>
        <v>184699</v>
      </c>
      <c r="L88" s="5">
        <f t="shared" si="14"/>
        <v>18613508</v>
      </c>
      <c r="M88" s="5">
        <f t="shared" si="14"/>
        <v>957959</v>
      </c>
      <c r="N88" s="5">
        <f t="shared" si="14"/>
        <v>1823152</v>
      </c>
      <c r="O88" s="5">
        <f t="shared" si="14"/>
        <v>8555861</v>
      </c>
      <c r="P88" s="5">
        <f t="shared" si="14"/>
        <v>502219</v>
      </c>
      <c r="Q88" s="5">
        <f t="shared" si="14"/>
        <v>2086133</v>
      </c>
      <c r="R88" s="5">
        <f t="shared" si="14"/>
        <v>248782</v>
      </c>
      <c r="S88" s="5">
        <f t="shared" si="14"/>
        <v>0</v>
      </c>
      <c r="T88" s="5">
        <f t="shared" si="14"/>
        <v>737681</v>
      </c>
      <c r="U88" s="5">
        <f t="shared" si="14"/>
        <v>11669573</v>
      </c>
      <c r="V88" s="18">
        <f t="shared" si="14"/>
        <v>110674027</v>
      </c>
    </row>
    <row r="89" spans="1:22" x14ac:dyDescent="0.25">
      <c r="A89" s="24"/>
      <c r="B89" s="32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46"/>
    </row>
    <row r="90" spans="1:22" x14ac:dyDescent="0.25">
      <c r="A90" s="22" t="s">
        <v>169</v>
      </c>
      <c r="B90" s="32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46"/>
    </row>
    <row r="91" spans="1:22" x14ac:dyDescent="0.25">
      <c r="A91" s="25" t="s">
        <v>202</v>
      </c>
      <c r="B91" s="14">
        <v>29345310.739999998</v>
      </c>
      <c r="C91" s="6">
        <v>9471690.8000000007</v>
      </c>
      <c r="D91" s="6">
        <v>2727265.85</v>
      </c>
      <c r="E91" s="6">
        <v>5966966.5</v>
      </c>
      <c r="F91" s="6">
        <v>175455.76</v>
      </c>
      <c r="G91" s="6">
        <v>1145473.23</v>
      </c>
      <c r="H91" s="6">
        <v>0</v>
      </c>
      <c r="I91" s="6">
        <v>90875.01</v>
      </c>
      <c r="J91" s="6">
        <v>2682502.2999999998</v>
      </c>
      <c r="K91" s="6">
        <v>41294.769999999997</v>
      </c>
      <c r="L91" s="6">
        <v>15968802.99</v>
      </c>
      <c r="M91" s="6">
        <v>1039835.81</v>
      </c>
      <c r="N91" s="6">
        <v>3509874.16</v>
      </c>
      <c r="O91" s="6">
        <v>10374050.560000001</v>
      </c>
      <c r="P91" s="6">
        <v>375758.66</v>
      </c>
      <c r="Q91" s="6">
        <v>2205214.37</v>
      </c>
      <c r="R91" s="6">
        <v>1559885.08</v>
      </c>
      <c r="S91" s="6">
        <v>0</v>
      </c>
      <c r="T91" s="6">
        <v>415621.09</v>
      </c>
      <c r="U91" s="6">
        <v>383832.68</v>
      </c>
      <c r="V91" s="19">
        <v>87479710.359999999</v>
      </c>
    </row>
    <row r="92" spans="1:22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6" t="s">
        <v>206</v>
      </c>
      <c r="I92" s="6" t="s">
        <v>206</v>
      </c>
      <c r="J92" s="6" t="s">
        <v>206</v>
      </c>
      <c r="K92" s="6" t="s">
        <v>206</v>
      </c>
      <c r="L92" s="6" t="s">
        <v>206</v>
      </c>
      <c r="M92" s="6" t="s">
        <v>206</v>
      </c>
      <c r="N92" s="6" t="s">
        <v>206</v>
      </c>
      <c r="O92" s="6" t="s">
        <v>206</v>
      </c>
      <c r="P92" s="6" t="s">
        <v>206</v>
      </c>
      <c r="Q92" s="6" t="s">
        <v>206</v>
      </c>
      <c r="R92" s="6" t="s">
        <v>206</v>
      </c>
      <c r="S92" s="6" t="s">
        <v>206</v>
      </c>
      <c r="T92" s="6" t="s">
        <v>206</v>
      </c>
      <c r="U92" s="6" t="s">
        <v>206</v>
      </c>
      <c r="V92" s="19" t="s">
        <v>206</v>
      </c>
    </row>
    <row r="93" spans="1:22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6" t="s">
        <v>206</v>
      </c>
      <c r="I93" s="6" t="s">
        <v>206</v>
      </c>
      <c r="J93" s="6" t="s">
        <v>206</v>
      </c>
      <c r="K93" s="6" t="s">
        <v>206</v>
      </c>
      <c r="L93" s="6" t="s">
        <v>206</v>
      </c>
      <c r="M93" s="6" t="s">
        <v>206</v>
      </c>
      <c r="N93" s="6" t="s">
        <v>206</v>
      </c>
      <c r="O93" s="6" t="s">
        <v>206</v>
      </c>
      <c r="P93" s="6" t="s">
        <v>206</v>
      </c>
      <c r="Q93" s="6" t="s">
        <v>206</v>
      </c>
      <c r="R93" s="6" t="s">
        <v>206</v>
      </c>
      <c r="S93" s="6" t="s">
        <v>206</v>
      </c>
      <c r="T93" s="6" t="s">
        <v>206</v>
      </c>
      <c r="U93" s="6" t="s">
        <v>206</v>
      </c>
      <c r="V93" s="19" t="s">
        <v>206</v>
      </c>
    </row>
    <row r="94" spans="1:22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6" t="s">
        <v>206</v>
      </c>
      <c r="I94" s="6" t="s">
        <v>206</v>
      </c>
      <c r="J94" s="6" t="s">
        <v>206</v>
      </c>
      <c r="K94" s="6" t="s">
        <v>206</v>
      </c>
      <c r="L94" s="6" t="s">
        <v>206</v>
      </c>
      <c r="M94" s="6" t="s">
        <v>206</v>
      </c>
      <c r="N94" s="6" t="s">
        <v>206</v>
      </c>
      <c r="O94" s="6" t="s">
        <v>206</v>
      </c>
      <c r="P94" s="6" t="s">
        <v>206</v>
      </c>
      <c r="Q94" s="6" t="s">
        <v>206</v>
      </c>
      <c r="R94" s="6" t="s">
        <v>206</v>
      </c>
      <c r="S94" s="6" t="s">
        <v>206</v>
      </c>
      <c r="T94" s="6" t="s">
        <v>206</v>
      </c>
      <c r="U94" s="6" t="s">
        <v>206</v>
      </c>
      <c r="V94" s="19" t="s">
        <v>206</v>
      </c>
    </row>
    <row r="95" spans="1:22" x14ac:dyDescent="0.25">
      <c r="A95" s="22" t="s">
        <v>157</v>
      </c>
      <c r="B95" s="12">
        <f t="shared" ref="B95:V95" si="15">SUM(B91:B94)</f>
        <v>29345310.739999998</v>
      </c>
      <c r="C95" s="5">
        <f t="shared" si="15"/>
        <v>9471690.8000000007</v>
      </c>
      <c r="D95" s="5">
        <f t="shared" si="15"/>
        <v>2727265.85</v>
      </c>
      <c r="E95" s="5">
        <f t="shared" si="15"/>
        <v>5966966.5</v>
      </c>
      <c r="F95" s="5">
        <f t="shared" si="15"/>
        <v>175455.76</v>
      </c>
      <c r="G95" s="5">
        <f t="shared" si="15"/>
        <v>1145473.23</v>
      </c>
      <c r="H95" s="5">
        <f t="shared" si="15"/>
        <v>0</v>
      </c>
      <c r="I95" s="5">
        <f t="shared" si="15"/>
        <v>90875.01</v>
      </c>
      <c r="J95" s="5">
        <f t="shared" si="15"/>
        <v>2682502.2999999998</v>
      </c>
      <c r="K95" s="5">
        <f t="shared" si="15"/>
        <v>41294.769999999997</v>
      </c>
      <c r="L95" s="5">
        <f t="shared" si="15"/>
        <v>15968802.99</v>
      </c>
      <c r="M95" s="5">
        <f t="shared" si="15"/>
        <v>1039835.81</v>
      </c>
      <c r="N95" s="5">
        <f t="shared" si="15"/>
        <v>3509874.16</v>
      </c>
      <c r="O95" s="5">
        <f t="shared" si="15"/>
        <v>10374050.560000001</v>
      </c>
      <c r="P95" s="5">
        <f t="shared" si="15"/>
        <v>375758.66</v>
      </c>
      <c r="Q95" s="5">
        <f t="shared" si="15"/>
        <v>2205214.37</v>
      </c>
      <c r="R95" s="5">
        <f t="shared" si="15"/>
        <v>1559885.08</v>
      </c>
      <c r="S95" s="5">
        <f t="shared" si="15"/>
        <v>0</v>
      </c>
      <c r="T95" s="5">
        <f t="shared" si="15"/>
        <v>415621.09</v>
      </c>
      <c r="U95" s="5">
        <f t="shared" si="15"/>
        <v>383832.68</v>
      </c>
      <c r="V95" s="18">
        <f t="shared" si="15"/>
        <v>87479710.359999999</v>
      </c>
    </row>
    <row r="96" spans="1:22" x14ac:dyDescent="0.25">
      <c r="A96" s="24"/>
      <c r="B96" s="32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46"/>
    </row>
    <row r="97" spans="1:22" x14ac:dyDescent="0.25">
      <c r="A97" s="22" t="s">
        <v>170</v>
      </c>
      <c r="B97" s="32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46"/>
    </row>
    <row r="98" spans="1:22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6" t="s">
        <v>207</v>
      </c>
      <c r="I98" s="6" t="s">
        <v>207</v>
      </c>
      <c r="J98" s="6" t="s">
        <v>207</v>
      </c>
      <c r="K98" s="6" t="s">
        <v>207</v>
      </c>
      <c r="L98" s="6" t="s">
        <v>207</v>
      </c>
      <c r="M98" s="6" t="s">
        <v>207</v>
      </c>
      <c r="N98" s="6" t="s">
        <v>207</v>
      </c>
      <c r="O98" s="6" t="s">
        <v>207</v>
      </c>
      <c r="P98" s="6" t="s">
        <v>207</v>
      </c>
      <c r="Q98" s="6" t="s">
        <v>207</v>
      </c>
      <c r="R98" s="6" t="s">
        <v>207</v>
      </c>
      <c r="S98" s="6" t="s">
        <v>207</v>
      </c>
      <c r="T98" s="6" t="s">
        <v>207</v>
      </c>
      <c r="U98" s="6" t="s">
        <v>207</v>
      </c>
      <c r="V98" s="19" t="s">
        <v>207</v>
      </c>
    </row>
    <row r="99" spans="1:22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6" t="s">
        <v>206</v>
      </c>
      <c r="I99" s="6" t="s">
        <v>206</v>
      </c>
      <c r="J99" s="6" t="s">
        <v>206</v>
      </c>
      <c r="K99" s="6" t="s">
        <v>206</v>
      </c>
      <c r="L99" s="6" t="s">
        <v>206</v>
      </c>
      <c r="M99" s="6" t="s">
        <v>206</v>
      </c>
      <c r="N99" s="6" t="s">
        <v>206</v>
      </c>
      <c r="O99" s="6" t="s">
        <v>206</v>
      </c>
      <c r="P99" s="6" t="s">
        <v>206</v>
      </c>
      <c r="Q99" s="6" t="s">
        <v>206</v>
      </c>
      <c r="R99" s="6" t="s">
        <v>206</v>
      </c>
      <c r="S99" s="6" t="s">
        <v>206</v>
      </c>
      <c r="T99" s="6" t="s">
        <v>206</v>
      </c>
      <c r="U99" s="6" t="s">
        <v>206</v>
      </c>
      <c r="V99" s="19" t="s">
        <v>206</v>
      </c>
    </row>
    <row r="100" spans="1:22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6" t="s">
        <v>206</v>
      </c>
      <c r="I100" s="6" t="s">
        <v>206</v>
      </c>
      <c r="J100" s="6" t="s">
        <v>206</v>
      </c>
      <c r="K100" s="6" t="s">
        <v>206</v>
      </c>
      <c r="L100" s="6" t="s">
        <v>206</v>
      </c>
      <c r="M100" s="6" t="s">
        <v>206</v>
      </c>
      <c r="N100" s="6" t="s">
        <v>206</v>
      </c>
      <c r="O100" s="6" t="s">
        <v>206</v>
      </c>
      <c r="P100" s="6" t="s">
        <v>206</v>
      </c>
      <c r="Q100" s="6" t="s">
        <v>206</v>
      </c>
      <c r="R100" s="6" t="s">
        <v>206</v>
      </c>
      <c r="S100" s="6" t="s">
        <v>206</v>
      </c>
      <c r="T100" s="6" t="s">
        <v>206</v>
      </c>
      <c r="U100" s="6" t="s">
        <v>206</v>
      </c>
      <c r="V100" s="19" t="s">
        <v>206</v>
      </c>
    </row>
    <row r="101" spans="1:22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6" t="s">
        <v>206</v>
      </c>
      <c r="I101" s="6" t="s">
        <v>206</v>
      </c>
      <c r="J101" s="6" t="s">
        <v>206</v>
      </c>
      <c r="K101" s="6" t="s">
        <v>206</v>
      </c>
      <c r="L101" s="6" t="s">
        <v>206</v>
      </c>
      <c r="M101" s="6" t="s">
        <v>206</v>
      </c>
      <c r="N101" s="6" t="s">
        <v>206</v>
      </c>
      <c r="O101" s="6" t="s">
        <v>206</v>
      </c>
      <c r="P101" s="6" t="s">
        <v>206</v>
      </c>
      <c r="Q101" s="6" t="s">
        <v>206</v>
      </c>
      <c r="R101" s="6" t="s">
        <v>206</v>
      </c>
      <c r="S101" s="6" t="s">
        <v>206</v>
      </c>
      <c r="T101" s="6" t="s">
        <v>206</v>
      </c>
      <c r="U101" s="6" t="s">
        <v>206</v>
      </c>
      <c r="V101" s="19" t="s">
        <v>206</v>
      </c>
    </row>
    <row r="102" spans="1:22" x14ac:dyDescent="0.25">
      <c r="A102" s="22" t="s">
        <v>157</v>
      </c>
      <c r="B102" s="12">
        <f t="shared" ref="B102:V102" si="16">SUM(B98:B101)</f>
        <v>0</v>
      </c>
      <c r="C102" s="5">
        <f t="shared" si="16"/>
        <v>0</v>
      </c>
      <c r="D102" s="5">
        <f t="shared" si="16"/>
        <v>0</v>
      </c>
      <c r="E102" s="5">
        <f t="shared" si="16"/>
        <v>0</v>
      </c>
      <c r="F102" s="5">
        <f t="shared" si="16"/>
        <v>0</v>
      </c>
      <c r="G102" s="5">
        <f t="shared" si="16"/>
        <v>0</v>
      </c>
      <c r="H102" s="5">
        <f t="shared" si="16"/>
        <v>0</v>
      </c>
      <c r="I102" s="5">
        <f t="shared" si="16"/>
        <v>0</v>
      </c>
      <c r="J102" s="5">
        <f t="shared" si="16"/>
        <v>0</v>
      </c>
      <c r="K102" s="5">
        <f t="shared" si="16"/>
        <v>0</v>
      </c>
      <c r="L102" s="5">
        <f t="shared" si="16"/>
        <v>0</v>
      </c>
      <c r="M102" s="5">
        <f t="shared" si="16"/>
        <v>0</v>
      </c>
      <c r="N102" s="5">
        <f t="shared" si="16"/>
        <v>0</v>
      </c>
      <c r="O102" s="5">
        <f t="shared" si="16"/>
        <v>0</v>
      </c>
      <c r="P102" s="5">
        <f t="shared" si="16"/>
        <v>0</v>
      </c>
      <c r="Q102" s="5">
        <f t="shared" si="16"/>
        <v>0</v>
      </c>
      <c r="R102" s="5">
        <f t="shared" si="16"/>
        <v>0</v>
      </c>
      <c r="S102" s="5">
        <f t="shared" si="16"/>
        <v>0</v>
      </c>
      <c r="T102" s="5">
        <f t="shared" si="16"/>
        <v>0</v>
      </c>
      <c r="U102" s="5">
        <f t="shared" si="16"/>
        <v>0</v>
      </c>
      <c r="V102" s="18">
        <f t="shared" si="16"/>
        <v>0</v>
      </c>
    </row>
    <row r="103" spans="1:22" x14ac:dyDescent="0.25">
      <c r="A103" s="24"/>
      <c r="B103" s="32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46"/>
    </row>
    <row r="104" spans="1:22" x14ac:dyDescent="0.25">
      <c r="A104" s="22" t="s">
        <v>171</v>
      </c>
      <c r="B104" s="32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46"/>
    </row>
    <row r="105" spans="1:22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6" t="s">
        <v>207</v>
      </c>
      <c r="I105" s="6" t="s">
        <v>207</v>
      </c>
      <c r="J105" s="6" t="s">
        <v>207</v>
      </c>
      <c r="K105" s="6" t="s">
        <v>207</v>
      </c>
      <c r="L105" s="6" t="s">
        <v>207</v>
      </c>
      <c r="M105" s="6" t="s">
        <v>207</v>
      </c>
      <c r="N105" s="6" t="s">
        <v>207</v>
      </c>
      <c r="O105" s="6" t="s">
        <v>207</v>
      </c>
      <c r="P105" s="6" t="s">
        <v>207</v>
      </c>
      <c r="Q105" s="6" t="s">
        <v>207</v>
      </c>
      <c r="R105" s="6" t="s">
        <v>207</v>
      </c>
      <c r="S105" s="6" t="s">
        <v>207</v>
      </c>
      <c r="T105" s="6" t="s">
        <v>207</v>
      </c>
      <c r="U105" s="6" t="s">
        <v>207</v>
      </c>
      <c r="V105" s="19" t="s">
        <v>207</v>
      </c>
    </row>
    <row r="106" spans="1:22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6" t="s">
        <v>206</v>
      </c>
      <c r="I106" s="6" t="s">
        <v>206</v>
      </c>
      <c r="J106" s="6" t="s">
        <v>206</v>
      </c>
      <c r="K106" s="6" t="s">
        <v>206</v>
      </c>
      <c r="L106" s="6" t="s">
        <v>206</v>
      </c>
      <c r="M106" s="6" t="s">
        <v>206</v>
      </c>
      <c r="N106" s="6" t="s">
        <v>206</v>
      </c>
      <c r="O106" s="6" t="s">
        <v>206</v>
      </c>
      <c r="P106" s="6" t="s">
        <v>206</v>
      </c>
      <c r="Q106" s="6" t="s">
        <v>206</v>
      </c>
      <c r="R106" s="6" t="s">
        <v>206</v>
      </c>
      <c r="S106" s="6" t="s">
        <v>206</v>
      </c>
      <c r="T106" s="6" t="s">
        <v>206</v>
      </c>
      <c r="U106" s="6" t="s">
        <v>206</v>
      </c>
      <c r="V106" s="19" t="s">
        <v>206</v>
      </c>
    </row>
    <row r="107" spans="1:22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6" t="s">
        <v>206</v>
      </c>
      <c r="I107" s="6" t="s">
        <v>206</v>
      </c>
      <c r="J107" s="6" t="s">
        <v>206</v>
      </c>
      <c r="K107" s="6" t="s">
        <v>206</v>
      </c>
      <c r="L107" s="6" t="s">
        <v>206</v>
      </c>
      <c r="M107" s="6" t="s">
        <v>206</v>
      </c>
      <c r="N107" s="6" t="s">
        <v>206</v>
      </c>
      <c r="O107" s="6" t="s">
        <v>206</v>
      </c>
      <c r="P107" s="6" t="s">
        <v>206</v>
      </c>
      <c r="Q107" s="6" t="s">
        <v>206</v>
      </c>
      <c r="R107" s="6" t="s">
        <v>206</v>
      </c>
      <c r="S107" s="6" t="s">
        <v>206</v>
      </c>
      <c r="T107" s="6" t="s">
        <v>206</v>
      </c>
      <c r="U107" s="6" t="s">
        <v>206</v>
      </c>
      <c r="V107" s="19" t="s">
        <v>206</v>
      </c>
    </row>
    <row r="108" spans="1:22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6" t="s">
        <v>206</v>
      </c>
      <c r="I108" s="6" t="s">
        <v>206</v>
      </c>
      <c r="J108" s="6" t="s">
        <v>206</v>
      </c>
      <c r="K108" s="6" t="s">
        <v>206</v>
      </c>
      <c r="L108" s="6" t="s">
        <v>206</v>
      </c>
      <c r="M108" s="6" t="s">
        <v>206</v>
      </c>
      <c r="N108" s="6" t="s">
        <v>206</v>
      </c>
      <c r="O108" s="6" t="s">
        <v>206</v>
      </c>
      <c r="P108" s="6" t="s">
        <v>206</v>
      </c>
      <c r="Q108" s="6" t="s">
        <v>206</v>
      </c>
      <c r="R108" s="6" t="s">
        <v>206</v>
      </c>
      <c r="S108" s="6" t="s">
        <v>206</v>
      </c>
      <c r="T108" s="6" t="s">
        <v>206</v>
      </c>
      <c r="U108" s="6" t="s">
        <v>206</v>
      </c>
      <c r="V108" s="19" t="s">
        <v>206</v>
      </c>
    </row>
    <row r="109" spans="1:22" x14ac:dyDescent="0.25">
      <c r="A109" s="22" t="s">
        <v>157</v>
      </c>
      <c r="B109" s="12">
        <f t="shared" ref="B109:V109" si="17">SUM(B105:B108)</f>
        <v>0</v>
      </c>
      <c r="C109" s="5">
        <f t="shared" si="17"/>
        <v>0</v>
      </c>
      <c r="D109" s="5">
        <f t="shared" si="17"/>
        <v>0</v>
      </c>
      <c r="E109" s="5">
        <f t="shared" si="17"/>
        <v>0</v>
      </c>
      <c r="F109" s="5">
        <f t="shared" si="17"/>
        <v>0</v>
      </c>
      <c r="G109" s="5">
        <f t="shared" si="17"/>
        <v>0</v>
      </c>
      <c r="H109" s="5">
        <f t="shared" si="17"/>
        <v>0</v>
      </c>
      <c r="I109" s="5">
        <f t="shared" si="17"/>
        <v>0</v>
      </c>
      <c r="J109" s="5">
        <f t="shared" si="17"/>
        <v>0</v>
      </c>
      <c r="K109" s="5">
        <f t="shared" si="17"/>
        <v>0</v>
      </c>
      <c r="L109" s="5">
        <f t="shared" si="17"/>
        <v>0</v>
      </c>
      <c r="M109" s="5">
        <f t="shared" si="17"/>
        <v>0</v>
      </c>
      <c r="N109" s="5">
        <f t="shared" si="17"/>
        <v>0</v>
      </c>
      <c r="O109" s="5">
        <f t="shared" si="17"/>
        <v>0</v>
      </c>
      <c r="P109" s="5">
        <f t="shared" si="17"/>
        <v>0</v>
      </c>
      <c r="Q109" s="5">
        <f t="shared" si="17"/>
        <v>0</v>
      </c>
      <c r="R109" s="5">
        <f t="shared" si="17"/>
        <v>0</v>
      </c>
      <c r="S109" s="5">
        <f t="shared" si="17"/>
        <v>0</v>
      </c>
      <c r="T109" s="5">
        <f t="shared" si="17"/>
        <v>0</v>
      </c>
      <c r="U109" s="5">
        <f t="shared" si="17"/>
        <v>0</v>
      </c>
      <c r="V109" s="18">
        <f t="shared" si="17"/>
        <v>0</v>
      </c>
    </row>
    <row r="110" spans="1:22" x14ac:dyDescent="0.25">
      <c r="A110" s="24"/>
      <c r="B110" s="32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46"/>
    </row>
    <row r="111" spans="1:22" x14ac:dyDescent="0.25">
      <c r="A111" s="22" t="s">
        <v>172</v>
      </c>
      <c r="B111" s="32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46"/>
    </row>
    <row r="112" spans="1:22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6" t="s">
        <v>207</v>
      </c>
      <c r="I112" s="6" t="s">
        <v>207</v>
      </c>
      <c r="J112" s="6" t="s">
        <v>207</v>
      </c>
      <c r="K112" s="6" t="s">
        <v>207</v>
      </c>
      <c r="L112" s="6" t="s">
        <v>207</v>
      </c>
      <c r="M112" s="6" t="s">
        <v>207</v>
      </c>
      <c r="N112" s="6" t="s">
        <v>207</v>
      </c>
      <c r="O112" s="6" t="s">
        <v>207</v>
      </c>
      <c r="P112" s="6" t="s">
        <v>207</v>
      </c>
      <c r="Q112" s="6" t="s">
        <v>207</v>
      </c>
      <c r="R112" s="6" t="s">
        <v>207</v>
      </c>
      <c r="S112" s="6" t="s">
        <v>207</v>
      </c>
      <c r="T112" s="6" t="s">
        <v>207</v>
      </c>
      <c r="U112" s="6" t="s">
        <v>207</v>
      </c>
      <c r="V112" s="19" t="s">
        <v>207</v>
      </c>
    </row>
    <row r="113" spans="1:22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6" t="s">
        <v>206</v>
      </c>
      <c r="I113" s="6" t="s">
        <v>206</v>
      </c>
      <c r="J113" s="6" t="s">
        <v>206</v>
      </c>
      <c r="K113" s="6" t="s">
        <v>206</v>
      </c>
      <c r="L113" s="6" t="s">
        <v>206</v>
      </c>
      <c r="M113" s="6" t="s">
        <v>206</v>
      </c>
      <c r="N113" s="6" t="s">
        <v>206</v>
      </c>
      <c r="O113" s="6" t="s">
        <v>206</v>
      </c>
      <c r="P113" s="6" t="s">
        <v>206</v>
      </c>
      <c r="Q113" s="6" t="s">
        <v>206</v>
      </c>
      <c r="R113" s="6" t="s">
        <v>206</v>
      </c>
      <c r="S113" s="6" t="s">
        <v>206</v>
      </c>
      <c r="T113" s="6" t="s">
        <v>206</v>
      </c>
      <c r="U113" s="6" t="s">
        <v>206</v>
      </c>
      <c r="V113" s="19" t="s">
        <v>206</v>
      </c>
    </row>
    <row r="114" spans="1:22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6" t="s">
        <v>206</v>
      </c>
      <c r="I114" s="6" t="s">
        <v>206</v>
      </c>
      <c r="J114" s="6" t="s">
        <v>206</v>
      </c>
      <c r="K114" s="6" t="s">
        <v>206</v>
      </c>
      <c r="L114" s="6" t="s">
        <v>206</v>
      </c>
      <c r="M114" s="6" t="s">
        <v>206</v>
      </c>
      <c r="N114" s="6" t="s">
        <v>206</v>
      </c>
      <c r="O114" s="6" t="s">
        <v>206</v>
      </c>
      <c r="P114" s="6" t="s">
        <v>206</v>
      </c>
      <c r="Q114" s="6" t="s">
        <v>206</v>
      </c>
      <c r="R114" s="6" t="s">
        <v>206</v>
      </c>
      <c r="S114" s="6" t="s">
        <v>206</v>
      </c>
      <c r="T114" s="6" t="s">
        <v>206</v>
      </c>
      <c r="U114" s="6" t="s">
        <v>206</v>
      </c>
      <c r="V114" s="19" t="s">
        <v>206</v>
      </c>
    </row>
    <row r="115" spans="1:22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6" t="s">
        <v>206</v>
      </c>
      <c r="I115" s="6" t="s">
        <v>206</v>
      </c>
      <c r="J115" s="6" t="s">
        <v>206</v>
      </c>
      <c r="K115" s="6" t="s">
        <v>206</v>
      </c>
      <c r="L115" s="6" t="s">
        <v>206</v>
      </c>
      <c r="M115" s="6" t="s">
        <v>206</v>
      </c>
      <c r="N115" s="6" t="s">
        <v>206</v>
      </c>
      <c r="O115" s="6" t="s">
        <v>206</v>
      </c>
      <c r="P115" s="6" t="s">
        <v>206</v>
      </c>
      <c r="Q115" s="6" t="s">
        <v>206</v>
      </c>
      <c r="R115" s="6" t="s">
        <v>206</v>
      </c>
      <c r="S115" s="6" t="s">
        <v>206</v>
      </c>
      <c r="T115" s="6" t="s">
        <v>206</v>
      </c>
      <c r="U115" s="6" t="s">
        <v>206</v>
      </c>
      <c r="V115" s="19" t="s">
        <v>206</v>
      </c>
    </row>
    <row r="116" spans="1:22" x14ac:dyDescent="0.25">
      <c r="A116" s="22" t="s">
        <v>157</v>
      </c>
      <c r="B116" s="12">
        <f t="shared" ref="B116:V116" si="18">SUM(B112:B115)</f>
        <v>0</v>
      </c>
      <c r="C116" s="5">
        <f t="shared" si="18"/>
        <v>0</v>
      </c>
      <c r="D116" s="5">
        <f t="shared" si="18"/>
        <v>0</v>
      </c>
      <c r="E116" s="5">
        <f t="shared" si="18"/>
        <v>0</v>
      </c>
      <c r="F116" s="5">
        <f t="shared" si="18"/>
        <v>0</v>
      </c>
      <c r="G116" s="5">
        <f t="shared" si="18"/>
        <v>0</v>
      </c>
      <c r="H116" s="5">
        <f t="shared" si="18"/>
        <v>0</v>
      </c>
      <c r="I116" s="5">
        <f t="shared" si="18"/>
        <v>0</v>
      </c>
      <c r="J116" s="5">
        <f t="shared" si="18"/>
        <v>0</v>
      </c>
      <c r="K116" s="5">
        <f t="shared" si="18"/>
        <v>0</v>
      </c>
      <c r="L116" s="5">
        <f t="shared" si="18"/>
        <v>0</v>
      </c>
      <c r="M116" s="5">
        <f t="shared" si="18"/>
        <v>0</v>
      </c>
      <c r="N116" s="5">
        <f t="shared" si="18"/>
        <v>0</v>
      </c>
      <c r="O116" s="5">
        <f t="shared" si="18"/>
        <v>0</v>
      </c>
      <c r="P116" s="5">
        <f t="shared" si="18"/>
        <v>0</v>
      </c>
      <c r="Q116" s="5">
        <f t="shared" si="18"/>
        <v>0</v>
      </c>
      <c r="R116" s="5">
        <f t="shared" si="18"/>
        <v>0</v>
      </c>
      <c r="S116" s="5">
        <f t="shared" si="18"/>
        <v>0</v>
      </c>
      <c r="T116" s="5">
        <f t="shared" si="18"/>
        <v>0</v>
      </c>
      <c r="U116" s="5">
        <f t="shared" si="18"/>
        <v>0</v>
      </c>
      <c r="V116" s="18">
        <f t="shared" si="18"/>
        <v>0</v>
      </c>
    </row>
    <row r="117" spans="1:22" x14ac:dyDescent="0.25">
      <c r="A117" s="24"/>
      <c r="B117" s="32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46"/>
    </row>
    <row r="118" spans="1:22" x14ac:dyDescent="0.25">
      <c r="A118" s="22" t="s">
        <v>173</v>
      </c>
      <c r="B118" s="32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46"/>
    </row>
    <row r="119" spans="1:22" x14ac:dyDescent="0.25">
      <c r="A119" s="25" t="s">
        <v>202</v>
      </c>
      <c r="B119" s="14">
        <v>35030996.57</v>
      </c>
      <c r="C119" s="6">
        <v>10948458.16</v>
      </c>
      <c r="D119" s="6">
        <v>3517474.85</v>
      </c>
      <c r="E119" s="6">
        <v>6514659</v>
      </c>
      <c r="F119" s="6">
        <v>217184.05</v>
      </c>
      <c r="G119" s="6">
        <v>1943013.62</v>
      </c>
      <c r="H119" s="6">
        <v>0</v>
      </c>
      <c r="I119" s="6">
        <v>97535.45</v>
      </c>
      <c r="J119" s="6">
        <v>2931173.88</v>
      </c>
      <c r="K119" s="6">
        <v>34131.360000000001</v>
      </c>
      <c r="L119" s="6">
        <v>20403672.960000001</v>
      </c>
      <c r="M119" s="6">
        <v>1202531.6299999999</v>
      </c>
      <c r="N119" s="6">
        <v>3458221.18</v>
      </c>
      <c r="O119" s="6">
        <v>9561779.3100000005</v>
      </c>
      <c r="P119" s="6">
        <v>461131.43</v>
      </c>
      <c r="Q119" s="6">
        <v>3155544.89</v>
      </c>
      <c r="R119" s="6">
        <v>2102310.69</v>
      </c>
      <c r="S119" s="6">
        <v>0</v>
      </c>
      <c r="T119" s="6">
        <v>605206.73</v>
      </c>
      <c r="U119" s="6">
        <v>738936.53</v>
      </c>
      <c r="V119" s="19">
        <v>102923962.29000001</v>
      </c>
    </row>
    <row r="120" spans="1:22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6" t="s">
        <v>206</v>
      </c>
      <c r="I120" s="6" t="s">
        <v>206</v>
      </c>
      <c r="J120" s="6" t="s">
        <v>206</v>
      </c>
      <c r="K120" s="6" t="s">
        <v>206</v>
      </c>
      <c r="L120" s="6" t="s">
        <v>206</v>
      </c>
      <c r="M120" s="6" t="s">
        <v>206</v>
      </c>
      <c r="N120" s="6" t="s">
        <v>206</v>
      </c>
      <c r="O120" s="6" t="s">
        <v>206</v>
      </c>
      <c r="P120" s="6" t="s">
        <v>206</v>
      </c>
      <c r="Q120" s="6" t="s">
        <v>206</v>
      </c>
      <c r="R120" s="6" t="s">
        <v>206</v>
      </c>
      <c r="S120" s="6" t="s">
        <v>206</v>
      </c>
      <c r="T120" s="6" t="s">
        <v>206</v>
      </c>
      <c r="U120" s="6" t="s">
        <v>206</v>
      </c>
      <c r="V120" s="19" t="s">
        <v>206</v>
      </c>
    </row>
    <row r="121" spans="1:22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6" t="s">
        <v>206</v>
      </c>
      <c r="I121" s="6" t="s">
        <v>206</v>
      </c>
      <c r="J121" s="6" t="s">
        <v>206</v>
      </c>
      <c r="K121" s="6" t="s">
        <v>206</v>
      </c>
      <c r="L121" s="6" t="s">
        <v>206</v>
      </c>
      <c r="M121" s="6" t="s">
        <v>206</v>
      </c>
      <c r="N121" s="6" t="s">
        <v>206</v>
      </c>
      <c r="O121" s="6" t="s">
        <v>206</v>
      </c>
      <c r="P121" s="6" t="s">
        <v>206</v>
      </c>
      <c r="Q121" s="6" t="s">
        <v>206</v>
      </c>
      <c r="R121" s="6" t="s">
        <v>206</v>
      </c>
      <c r="S121" s="6" t="s">
        <v>206</v>
      </c>
      <c r="T121" s="6" t="s">
        <v>206</v>
      </c>
      <c r="U121" s="6" t="s">
        <v>206</v>
      </c>
      <c r="V121" s="19" t="s">
        <v>206</v>
      </c>
    </row>
    <row r="122" spans="1:22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6" t="s">
        <v>206</v>
      </c>
      <c r="I122" s="6" t="s">
        <v>206</v>
      </c>
      <c r="J122" s="6" t="s">
        <v>206</v>
      </c>
      <c r="K122" s="6" t="s">
        <v>206</v>
      </c>
      <c r="L122" s="6" t="s">
        <v>206</v>
      </c>
      <c r="M122" s="6" t="s">
        <v>206</v>
      </c>
      <c r="N122" s="6" t="s">
        <v>206</v>
      </c>
      <c r="O122" s="6" t="s">
        <v>206</v>
      </c>
      <c r="P122" s="6" t="s">
        <v>206</v>
      </c>
      <c r="Q122" s="6" t="s">
        <v>206</v>
      </c>
      <c r="R122" s="6" t="s">
        <v>206</v>
      </c>
      <c r="S122" s="6" t="s">
        <v>206</v>
      </c>
      <c r="T122" s="6" t="s">
        <v>206</v>
      </c>
      <c r="U122" s="6" t="s">
        <v>206</v>
      </c>
      <c r="V122" s="19" t="s">
        <v>206</v>
      </c>
    </row>
    <row r="123" spans="1:22" x14ac:dyDescent="0.25">
      <c r="A123" s="22" t="s">
        <v>157</v>
      </c>
      <c r="B123" s="12">
        <f t="shared" ref="B123:V123" si="19">SUM(B119:B122)</f>
        <v>35030996.57</v>
      </c>
      <c r="C123" s="5">
        <f t="shared" si="19"/>
        <v>10948458.16</v>
      </c>
      <c r="D123" s="5">
        <f t="shared" si="19"/>
        <v>3517474.85</v>
      </c>
      <c r="E123" s="5">
        <f t="shared" si="19"/>
        <v>6514659</v>
      </c>
      <c r="F123" s="5">
        <f t="shared" si="19"/>
        <v>217184.05</v>
      </c>
      <c r="G123" s="5">
        <f t="shared" si="19"/>
        <v>1943013.62</v>
      </c>
      <c r="H123" s="5">
        <f t="shared" si="19"/>
        <v>0</v>
      </c>
      <c r="I123" s="5">
        <f t="shared" si="19"/>
        <v>97535.45</v>
      </c>
      <c r="J123" s="5">
        <f t="shared" si="19"/>
        <v>2931173.88</v>
      </c>
      <c r="K123" s="5">
        <f t="shared" si="19"/>
        <v>34131.360000000001</v>
      </c>
      <c r="L123" s="5">
        <f t="shared" si="19"/>
        <v>20403672.960000001</v>
      </c>
      <c r="M123" s="5">
        <f t="shared" si="19"/>
        <v>1202531.6299999999</v>
      </c>
      <c r="N123" s="5">
        <f t="shared" si="19"/>
        <v>3458221.18</v>
      </c>
      <c r="O123" s="5">
        <f t="shared" si="19"/>
        <v>9561779.3100000005</v>
      </c>
      <c r="P123" s="5">
        <f t="shared" si="19"/>
        <v>461131.43</v>
      </c>
      <c r="Q123" s="5">
        <f t="shared" si="19"/>
        <v>3155544.89</v>
      </c>
      <c r="R123" s="5">
        <f t="shared" si="19"/>
        <v>2102310.69</v>
      </c>
      <c r="S123" s="5">
        <f t="shared" si="19"/>
        <v>0</v>
      </c>
      <c r="T123" s="5">
        <f t="shared" si="19"/>
        <v>605206.73</v>
      </c>
      <c r="U123" s="5">
        <f t="shared" si="19"/>
        <v>738936.53</v>
      </c>
      <c r="V123" s="18">
        <f t="shared" si="19"/>
        <v>102923962.29000001</v>
      </c>
    </row>
    <row r="124" spans="1:22" x14ac:dyDescent="0.25">
      <c r="A124" s="24"/>
      <c r="B124" s="32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46"/>
    </row>
    <row r="125" spans="1:22" x14ac:dyDescent="0.25">
      <c r="A125" s="22" t="s">
        <v>175</v>
      </c>
      <c r="B125" s="32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46"/>
    </row>
    <row r="126" spans="1:22" x14ac:dyDescent="0.25">
      <c r="A126" s="25" t="s">
        <v>202</v>
      </c>
      <c r="B126" s="14">
        <v>98521807</v>
      </c>
      <c r="C126" s="6">
        <v>32845421</v>
      </c>
      <c r="D126" s="6">
        <v>10715044</v>
      </c>
      <c r="E126" s="6">
        <v>10258080</v>
      </c>
      <c r="F126" s="6">
        <v>273344</v>
      </c>
      <c r="G126" s="6">
        <v>2366198</v>
      </c>
      <c r="H126" s="6">
        <v>-24524</v>
      </c>
      <c r="I126" s="6">
        <v>0</v>
      </c>
      <c r="J126" s="6">
        <v>13996401</v>
      </c>
      <c r="K126" s="6">
        <v>537426</v>
      </c>
      <c r="L126" s="6">
        <v>46261549</v>
      </c>
      <c r="M126" s="6">
        <v>1879327</v>
      </c>
      <c r="N126" s="6">
        <v>1064964</v>
      </c>
      <c r="O126" s="6">
        <v>18340105</v>
      </c>
      <c r="P126" s="6">
        <v>744718</v>
      </c>
      <c r="Q126" s="6">
        <v>4148544</v>
      </c>
      <c r="R126" s="6">
        <v>315885</v>
      </c>
      <c r="S126" s="6">
        <v>0</v>
      </c>
      <c r="T126" s="6">
        <v>1776390</v>
      </c>
      <c r="U126" s="6">
        <v>27101038</v>
      </c>
      <c r="V126" s="19">
        <v>271121717</v>
      </c>
    </row>
    <row r="127" spans="1:22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6" t="s">
        <v>206</v>
      </c>
      <c r="I127" s="6" t="s">
        <v>206</v>
      </c>
      <c r="J127" s="6" t="s">
        <v>206</v>
      </c>
      <c r="K127" s="6" t="s">
        <v>206</v>
      </c>
      <c r="L127" s="6" t="s">
        <v>206</v>
      </c>
      <c r="M127" s="6" t="s">
        <v>206</v>
      </c>
      <c r="N127" s="6" t="s">
        <v>206</v>
      </c>
      <c r="O127" s="6" t="s">
        <v>206</v>
      </c>
      <c r="P127" s="6" t="s">
        <v>206</v>
      </c>
      <c r="Q127" s="6" t="s">
        <v>206</v>
      </c>
      <c r="R127" s="6" t="s">
        <v>206</v>
      </c>
      <c r="S127" s="6" t="s">
        <v>206</v>
      </c>
      <c r="T127" s="6" t="s">
        <v>206</v>
      </c>
      <c r="U127" s="6" t="s">
        <v>206</v>
      </c>
      <c r="V127" s="19" t="s">
        <v>206</v>
      </c>
    </row>
    <row r="128" spans="1:22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6" t="s">
        <v>206</v>
      </c>
      <c r="I128" s="6" t="s">
        <v>206</v>
      </c>
      <c r="J128" s="6" t="s">
        <v>206</v>
      </c>
      <c r="K128" s="6" t="s">
        <v>206</v>
      </c>
      <c r="L128" s="6" t="s">
        <v>206</v>
      </c>
      <c r="M128" s="6" t="s">
        <v>206</v>
      </c>
      <c r="N128" s="6" t="s">
        <v>206</v>
      </c>
      <c r="O128" s="6" t="s">
        <v>206</v>
      </c>
      <c r="P128" s="6" t="s">
        <v>206</v>
      </c>
      <c r="Q128" s="6" t="s">
        <v>206</v>
      </c>
      <c r="R128" s="6" t="s">
        <v>206</v>
      </c>
      <c r="S128" s="6" t="s">
        <v>206</v>
      </c>
      <c r="T128" s="6" t="s">
        <v>206</v>
      </c>
      <c r="U128" s="6" t="s">
        <v>206</v>
      </c>
      <c r="V128" s="19" t="s">
        <v>206</v>
      </c>
    </row>
    <row r="129" spans="1:22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6" t="s">
        <v>206</v>
      </c>
      <c r="I129" s="6" t="s">
        <v>206</v>
      </c>
      <c r="J129" s="6" t="s">
        <v>206</v>
      </c>
      <c r="K129" s="6" t="s">
        <v>206</v>
      </c>
      <c r="L129" s="6" t="s">
        <v>206</v>
      </c>
      <c r="M129" s="6" t="s">
        <v>206</v>
      </c>
      <c r="N129" s="6" t="s">
        <v>206</v>
      </c>
      <c r="O129" s="6" t="s">
        <v>206</v>
      </c>
      <c r="P129" s="6" t="s">
        <v>206</v>
      </c>
      <c r="Q129" s="6" t="s">
        <v>206</v>
      </c>
      <c r="R129" s="6" t="s">
        <v>206</v>
      </c>
      <c r="S129" s="6" t="s">
        <v>206</v>
      </c>
      <c r="T129" s="6" t="s">
        <v>206</v>
      </c>
      <c r="U129" s="6" t="s">
        <v>206</v>
      </c>
      <c r="V129" s="19" t="s">
        <v>206</v>
      </c>
    </row>
    <row r="130" spans="1:22" x14ac:dyDescent="0.25">
      <c r="A130" s="22" t="s">
        <v>157</v>
      </c>
      <c r="B130" s="12">
        <f t="shared" ref="B130:V130" si="20">SUM(B126:B129)</f>
        <v>98521807</v>
      </c>
      <c r="C130" s="5">
        <f t="shared" si="20"/>
        <v>32845421</v>
      </c>
      <c r="D130" s="5">
        <f t="shared" si="20"/>
        <v>10715044</v>
      </c>
      <c r="E130" s="5">
        <f t="shared" si="20"/>
        <v>10258080</v>
      </c>
      <c r="F130" s="5">
        <f t="shared" si="20"/>
        <v>273344</v>
      </c>
      <c r="G130" s="5">
        <f t="shared" si="20"/>
        <v>2366198</v>
      </c>
      <c r="H130" s="5">
        <f t="shared" si="20"/>
        <v>-24524</v>
      </c>
      <c r="I130" s="5">
        <f t="shared" si="20"/>
        <v>0</v>
      </c>
      <c r="J130" s="5">
        <f t="shared" si="20"/>
        <v>13996401</v>
      </c>
      <c r="K130" s="5">
        <f t="shared" si="20"/>
        <v>537426</v>
      </c>
      <c r="L130" s="5">
        <f t="shared" si="20"/>
        <v>46261549</v>
      </c>
      <c r="M130" s="5">
        <f t="shared" si="20"/>
        <v>1879327</v>
      </c>
      <c r="N130" s="5">
        <f t="shared" si="20"/>
        <v>1064964</v>
      </c>
      <c r="O130" s="5">
        <f t="shared" si="20"/>
        <v>18340105</v>
      </c>
      <c r="P130" s="5">
        <f t="shared" si="20"/>
        <v>744718</v>
      </c>
      <c r="Q130" s="5">
        <f t="shared" si="20"/>
        <v>4148544</v>
      </c>
      <c r="R130" s="5">
        <f t="shared" si="20"/>
        <v>315885</v>
      </c>
      <c r="S130" s="5">
        <f t="shared" si="20"/>
        <v>0</v>
      </c>
      <c r="T130" s="5">
        <f t="shared" si="20"/>
        <v>1776390</v>
      </c>
      <c r="U130" s="5">
        <f t="shared" si="20"/>
        <v>27101038</v>
      </c>
      <c r="V130" s="18">
        <f t="shared" si="20"/>
        <v>271121717</v>
      </c>
    </row>
    <row r="131" spans="1:22" x14ac:dyDescent="0.25">
      <c r="A131" s="24"/>
      <c r="B131" s="32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46"/>
    </row>
    <row r="132" spans="1:22" x14ac:dyDescent="0.25">
      <c r="A132" s="22" t="s">
        <v>174</v>
      </c>
      <c r="B132" s="32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46"/>
    </row>
    <row r="133" spans="1:22" x14ac:dyDescent="0.25">
      <c r="A133" s="25" t="s">
        <v>202</v>
      </c>
      <c r="B133" s="14">
        <v>119744109</v>
      </c>
      <c r="C133" s="6">
        <v>52243836</v>
      </c>
      <c r="D133" s="6">
        <v>14438709</v>
      </c>
      <c r="E133" s="6">
        <v>0</v>
      </c>
      <c r="F133" s="6">
        <v>642212</v>
      </c>
      <c r="G133" s="6">
        <v>152292</v>
      </c>
      <c r="H133" s="6">
        <v>0</v>
      </c>
      <c r="I133" s="6">
        <v>1734407</v>
      </c>
      <c r="J133" s="6">
        <v>7692129</v>
      </c>
      <c r="K133" s="6">
        <v>0</v>
      </c>
      <c r="L133" s="6">
        <v>44511983</v>
      </c>
      <c r="M133" s="6">
        <v>2933053</v>
      </c>
      <c r="N133" s="6">
        <v>7945734</v>
      </c>
      <c r="O133" s="6">
        <v>10397579</v>
      </c>
      <c r="P133" s="6">
        <v>360286</v>
      </c>
      <c r="Q133" s="6">
        <v>3890947</v>
      </c>
      <c r="R133" s="6">
        <v>159750</v>
      </c>
      <c r="S133" s="6">
        <v>0</v>
      </c>
      <c r="T133" s="6">
        <v>1392780</v>
      </c>
      <c r="U133" s="6">
        <v>2483990</v>
      </c>
      <c r="V133" s="19">
        <v>270723796</v>
      </c>
    </row>
    <row r="134" spans="1:22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6" t="s">
        <v>206</v>
      </c>
      <c r="I134" s="6" t="s">
        <v>206</v>
      </c>
      <c r="J134" s="6" t="s">
        <v>206</v>
      </c>
      <c r="K134" s="6" t="s">
        <v>206</v>
      </c>
      <c r="L134" s="6" t="s">
        <v>206</v>
      </c>
      <c r="M134" s="6" t="s">
        <v>206</v>
      </c>
      <c r="N134" s="6" t="s">
        <v>206</v>
      </c>
      <c r="O134" s="6" t="s">
        <v>206</v>
      </c>
      <c r="P134" s="6" t="s">
        <v>206</v>
      </c>
      <c r="Q134" s="6" t="s">
        <v>206</v>
      </c>
      <c r="R134" s="6" t="s">
        <v>206</v>
      </c>
      <c r="S134" s="6" t="s">
        <v>206</v>
      </c>
      <c r="T134" s="6" t="s">
        <v>206</v>
      </c>
      <c r="U134" s="6" t="s">
        <v>206</v>
      </c>
      <c r="V134" s="19" t="s">
        <v>206</v>
      </c>
    </row>
    <row r="135" spans="1:22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6" t="s">
        <v>206</v>
      </c>
      <c r="I135" s="6" t="s">
        <v>206</v>
      </c>
      <c r="J135" s="6" t="s">
        <v>206</v>
      </c>
      <c r="K135" s="6" t="s">
        <v>206</v>
      </c>
      <c r="L135" s="6" t="s">
        <v>206</v>
      </c>
      <c r="M135" s="6" t="s">
        <v>206</v>
      </c>
      <c r="N135" s="6" t="s">
        <v>206</v>
      </c>
      <c r="O135" s="6" t="s">
        <v>206</v>
      </c>
      <c r="P135" s="6" t="s">
        <v>206</v>
      </c>
      <c r="Q135" s="6" t="s">
        <v>206</v>
      </c>
      <c r="R135" s="6" t="s">
        <v>206</v>
      </c>
      <c r="S135" s="6" t="s">
        <v>206</v>
      </c>
      <c r="T135" s="6" t="s">
        <v>206</v>
      </c>
      <c r="U135" s="6" t="s">
        <v>206</v>
      </c>
      <c r="V135" s="19" t="s">
        <v>206</v>
      </c>
    </row>
    <row r="136" spans="1:22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6" t="s">
        <v>206</v>
      </c>
      <c r="I136" s="6" t="s">
        <v>206</v>
      </c>
      <c r="J136" s="6" t="s">
        <v>206</v>
      </c>
      <c r="K136" s="6" t="s">
        <v>206</v>
      </c>
      <c r="L136" s="6" t="s">
        <v>206</v>
      </c>
      <c r="M136" s="6" t="s">
        <v>206</v>
      </c>
      <c r="N136" s="6" t="s">
        <v>206</v>
      </c>
      <c r="O136" s="6" t="s">
        <v>206</v>
      </c>
      <c r="P136" s="6" t="s">
        <v>206</v>
      </c>
      <c r="Q136" s="6" t="s">
        <v>206</v>
      </c>
      <c r="R136" s="6" t="s">
        <v>206</v>
      </c>
      <c r="S136" s="6" t="s">
        <v>206</v>
      </c>
      <c r="T136" s="6" t="s">
        <v>206</v>
      </c>
      <c r="U136" s="6" t="s">
        <v>206</v>
      </c>
      <c r="V136" s="19" t="s">
        <v>206</v>
      </c>
    </row>
    <row r="137" spans="1:22" x14ac:dyDescent="0.25">
      <c r="A137" s="22" t="s">
        <v>157</v>
      </c>
      <c r="B137" s="12">
        <f t="shared" ref="B137:V137" si="21">SUM(B133:B136)</f>
        <v>119744109</v>
      </c>
      <c r="C137" s="5">
        <f t="shared" si="21"/>
        <v>52243836</v>
      </c>
      <c r="D137" s="5">
        <f t="shared" si="21"/>
        <v>14438709</v>
      </c>
      <c r="E137" s="5">
        <f t="shared" si="21"/>
        <v>0</v>
      </c>
      <c r="F137" s="5">
        <f t="shared" si="21"/>
        <v>642212</v>
      </c>
      <c r="G137" s="5">
        <f t="shared" si="21"/>
        <v>152292</v>
      </c>
      <c r="H137" s="5">
        <f t="shared" si="21"/>
        <v>0</v>
      </c>
      <c r="I137" s="5">
        <f t="shared" si="21"/>
        <v>1734407</v>
      </c>
      <c r="J137" s="5">
        <f t="shared" si="21"/>
        <v>7692129</v>
      </c>
      <c r="K137" s="5">
        <f t="shared" si="21"/>
        <v>0</v>
      </c>
      <c r="L137" s="5">
        <f t="shared" si="21"/>
        <v>44511983</v>
      </c>
      <c r="M137" s="5">
        <f t="shared" si="21"/>
        <v>2933053</v>
      </c>
      <c r="N137" s="5">
        <f t="shared" si="21"/>
        <v>7945734</v>
      </c>
      <c r="O137" s="5">
        <f t="shared" si="21"/>
        <v>10397579</v>
      </c>
      <c r="P137" s="5">
        <f t="shared" si="21"/>
        <v>360286</v>
      </c>
      <c r="Q137" s="5">
        <f t="shared" si="21"/>
        <v>3890947</v>
      </c>
      <c r="R137" s="5">
        <f t="shared" si="21"/>
        <v>159750</v>
      </c>
      <c r="S137" s="5">
        <f t="shared" si="21"/>
        <v>0</v>
      </c>
      <c r="T137" s="5">
        <f t="shared" si="21"/>
        <v>1392780</v>
      </c>
      <c r="U137" s="5">
        <f t="shared" si="21"/>
        <v>2483990</v>
      </c>
      <c r="V137" s="18">
        <f t="shared" si="21"/>
        <v>270723796</v>
      </c>
    </row>
    <row r="138" spans="1:22" x14ac:dyDescent="0.25">
      <c r="A138" s="24"/>
      <c r="B138" s="32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46"/>
    </row>
    <row r="139" spans="1:22" x14ac:dyDescent="0.25">
      <c r="A139" s="22" t="s">
        <v>176</v>
      </c>
      <c r="B139" s="32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46"/>
    </row>
    <row r="140" spans="1:22" x14ac:dyDescent="0.25">
      <c r="A140" s="25" t="s">
        <v>202</v>
      </c>
      <c r="B140" s="14">
        <v>28965421.460000001</v>
      </c>
      <c r="C140" s="6">
        <v>9144260.0700000003</v>
      </c>
      <c r="D140" s="6">
        <v>2659167.63</v>
      </c>
      <c r="E140" s="6">
        <v>5063849</v>
      </c>
      <c r="F140" s="6">
        <v>177799.55</v>
      </c>
      <c r="G140" s="6">
        <v>742232.52</v>
      </c>
      <c r="H140" s="6">
        <v>56178.3</v>
      </c>
      <c r="I140" s="6">
        <v>82521</v>
      </c>
      <c r="J140" s="6">
        <v>3858475.87</v>
      </c>
      <c r="K140" s="6">
        <v>51680.82</v>
      </c>
      <c r="L140" s="6">
        <v>15346671.470000001</v>
      </c>
      <c r="M140" s="6">
        <v>1199017.71</v>
      </c>
      <c r="N140" s="6">
        <v>4518069.7</v>
      </c>
      <c r="O140" s="6">
        <v>7943180.2400000002</v>
      </c>
      <c r="P140" s="6">
        <v>309982.03000000003</v>
      </c>
      <c r="Q140" s="6">
        <v>2370079.98</v>
      </c>
      <c r="R140" s="6">
        <v>1167149.57</v>
      </c>
      <c r="S140" s="6">
        <v>0</v>
      </c>
      <c r="T140" s="6">
        <v>402444.38</v>
      </c>
      <c r="U140" s="6">
        <v>721833.17</v>
      </c>
      <c r="V140" s="19">
        <v>84780014.469999999</v>
      </c>
    </row>
    <row r="141" spans="1:22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6" t="s">
        <v>206</v>
      </c>
      <c r="I141" s="6" t="s">
        <v>206</v>
      </c>
      <c r="J141" s="6" t="s">
        <v>206</v>
      </c>
      <c r="K141" s="6" t="s">
        <v>206</v>
      </c>
      <c r="L141" s="6" t="s">
        <v>206</v>
      </c>
      <c r="M141" s="6" t="s">
        <v>206</v>
      </c>
      <c r="N141" s="6" t="s">
        <v>206</v>
      </c>
      <c r="O141" s="6" t="s">
        <v>206</v>
      </c>
      <c r="P141" s="6" t="s">
        <v>206</v>
      </c>
      <c r="Q141" s="6" t="s">
        <v>206</v>
      </c>
      <c r="R141" s="6" t="s">
        <v>206</v>
      </c>
      <c r="S141" s="6" t="s">
        <v>206</v>
      </c>
      <c r="T141" s="6" t="s">
        <v>206</v>
      </c>
      <c r="U141" s="6" t="s">
        <v>206</v>
      </c>
      <c r="V141" s="19" t="s">
        <v>206</v>
      </c>
    </row>
    <row r="142" spans="1:22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6" t="s">
        <v>206</v>
      </c>
      <c r="I142" s="6" t="s">
        <v>206</v>
      </c>
      <c r="J142" s="6" t="s">
        <v>206</v>
      </c>
      <c r="K142" s="6" t="s">
        <v>206</v>
      </c>
      <c r="L142" s="6" t="s">
        <v>206</v>
      </c>
      <c r="M142" s="6" t="s">
        <v>206</v>
      </c>
      <c r="N142" s="6" t="s">
        <v>206</v>
      </c>
      <c r="O142" s="6" t="s">
        <v>206</v>
      </c>
      <c r="P142" s="6" t="s">
        <v>206</v>
      </c>
      <c r="Q142" s="6" t="s">
        <v>206</v>
      </c>
      <c r="R142" s="6" t="s">
        <v>206</v>
      </c>
      <c r="S142" s="6" t="s">
        <v>206</v>
      </c>
      <c r="T142" s="6" t="s">
        <v>206</v>
      </c>
      <c r="U142" s="6" t="s">
        <v>206</v>
      </c>
      <c r="V142" s="19" t="s">
        <v>206</v>
      </c>
    </row>
    <row r="143" spans="1:22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6" t="s">
        <v>206</v>
      </c>
      <c r="I143" s="6" t="s">
        <v>206</v>
      </c>
      <c r="J143" s="6" t="s">
        <v>206</v>
      </c>
      <c r="K143" s="6" t="s">
        <v>206</v>
      </c>
      <c r="L143" s="6" t="s">
        <v>206</v>
      </c>
      <c r="M143" s="6" t="s">
        <v>206</v>
      </c>
      <c r="N143" s="6" t="s">
        <v>206</v>
      </c>
      <c r="O143" s="6" t="s">
        <v>206</v>
      </c>
      <c r="P143" s="6" t="s">
        <v>206</v>
      </c>
      <c r="Q143" s="6" t="s">
        <v>206</v>
      </c>
      <c r="R143" s="6" t="s">
        <v>206</v>
      </c>
      <c r="S143" s="6" t="s">
        <v>206</v>
      </c>
      <c r="T143" s="6" t="s">
        <v>206</v>
      </c>
      <c r="U143" s="6" t="s">
        <v>206</v>
      </c>
      <c r="V143" s="19" t="s">
        <v>206</v>
      </c>
    </row>
    <row r="144" spans="1:22" x14ac:dyDescent="0.25">
      <c r="A144" s="22" t="s">
        <v>157</v>
      </c>
      <c r="B144" s="12">
        <f t="shared" ref="B144:V144" si="22">SUM(B140:B143)</f>
        <v>28965421.460000001</v>
      </c>
      <c r="C144" s="5">
        <f t="shared" si="22"/>
        <v>9144260.0700000003</v>
      </c>
      <c r="D144" s="5">
        <f t="shared" si="22"/>
        <v>2659167.63</v>
      </c>
      <c r="E144" s="5">
        <f t="shared" si="22"/>
        <v>5063849</v>
      </c>
      <c r="F144" s="5">
        <f t="shared" si="22"/>
        <v>177799.55</v>
      </c>
      <c r="G144" s="5">
        <f t="shared" si="22"/>
        <v>742232.52</v>
      </c>
      <c r="H144" s="5">
        <f t="shared" si="22"/>
        <v>56178.3</v>
      </c>
      <c r="I144" s="5">
        <f t="shared" si="22"/>
        <v>82521</v>
      </c>
      <c r="J144" s="5">
        <f t="shared" si="22"/>
        <v>3858475.87</v>
      </c>
      <c r="K144" s="5">
        <f t="shared" si="22"/>
        <v>51680.82</v>
      </c>
      <c r="L144" s="5">
        <f t="shared" si="22"/>
        <v>15346671.470000001</v>
      </c>
      <c r="M144" s="5">
        <f t="shared" si="22"/>
        <v>1199017.71</v>
      </c>
      <c r="N144" s="5">
        <f t="shared" si="22"/>
        <v>4518069.7</v>
      </c>
      <c r="O144" s="5">
        <f t="shared" si="22"/>
        <v>7943180.2400000002</v>
      </c>
      <c r="P144" s="5">
        <f t="shared" si="22"/>
        <v>309982.03000000003</v>
      </c>
      <c r="Q144" s="5">
        <f t="shared" si="22"/>
        <v>2370079.98</v>
      </c>
      <c r="R144" s="5">
        <f t="shared" si="22"/>
        <v>1167149.57</v>
      </c>
      <c r="S144" s="5">
        <f t="shared" si="22"/>
        <v>0</v>
      </c>
      <c r="T144" s="5">
        <f t="shared" si="22"/>
        <v>402444.38</v>
      </c>
      <c r="U144" s="5">
        <f t="shared" si="22"/>
        <v>721833.17</v>
      </c>
      <c r="V144" s="18">
        <f t="shared" si="22"/>
        <v>84780014.469999999</v>
      </c>
    </row>
    <row r="145" spans="1:22" x14ac:dyDescent="0.25">
      <c r="A145" s="22"/>
      <c r="B145" s="12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18"/>
    </row>
    <row r="146" spans="1:22" x14ac:dyDescent="0.25">
      <c r="A146" s="22" t="s">
        <v>197</v>
      </c>
      <c r="B146" s="12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18"/>
    </row>
    <row r="147" spans="1:22" x14ac:dyDescent="0.25">
      <c r="A147" s="25" t="s">
        <v>202</v>
      </c>
      <c r="B147" s="14">
        <v>13001822.9</v>
      </c>
      <c r="C147" s="6">
        <v>3615388.71</v>
      </c>
      <c r="D147" s="6">
        <v>6935262.21</v>
      </c>
      <c r="E147" s="6">
        <v>7267273.5</v>
      </c>
      <c r="F147" s="6">
        <v>145568.88</v>
      </c>
      <c r="G147" s="6">
        <v>77995.070000000007</v>
      </c>
      <c r="H147" s="6">
        <v>0</v>
      </c>
      <c r="I147" s="6">
        <v>221482.5</v>
      </c>
      <c r="J147" s="6">
        <v>931493.83</v>
      </c>
      <c r="K147" s="6">
        <v>11295.83</v>
      </c>
      <c r="L147" s="6">
        <v>6588555.2300000004</v>
      </c>
      <c r="M147" s="6">
        <v>445524.07</v>
      </c>
      <c r="N147" s="6">
        <v>1166793.58</v>
      </c>
      <c r="O147" s="6">
        <v>3912395.49</v>
      </c>
      <c r="P147" s="6">
        <v>31400.32</v>
      </c>
      <c r="Q147" s="6">
        <v>1068642.97</v>
      </c>
      <c r="R147" s="6">
        <v>886015.1</v>
      </c>
      <c r="S147" s="6">
        <v>0</v>
      </c>
      <c r="T147" s="6">
        <v>224153.04</v>
      </c>
      <c r="U147" s="6">
        <v>315308.79999999999</v>
      </c>
      <c r="V147" s="19">
        <v>46846372.030000001</v>
      </c>
    </row>
    <row r="148" spans="1:22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6" t="s">
        <v>206</v>
      </c>
      <c r="I148" s="6" t="s">
        <v>206</v>
      </c>
      <c r="J148" s="6" t="s">
        <v>206</v>
      </c>
      <c r="K148" s="6" t="s">
        <v>206</v>
      </c>
      <c r="L148" s="6" t="s">
        <v>206</v>
      </c>
      <c r="M148" s="6" t="s">
        <v>206</v>
      </c>
      <c r="N148" s="6" t="s">
        <v>206</v>
      </c>
      <c r="O148" s="6" t="s">
        <v>206</v>
      </c>
      <c r="P148" s="6" t="s">
        <v>206</v>
      </c>
      <c r="Q148" s="6" t="s">
        <v>206</v>
      </c>
      <c r="R148" s="6" t="s">
        <v>206</v>
      </c>
      <c r="S148" s="6" t="s">
        <v>206</v>
      </c>
      <c r="T148" s="6" t="s">
        <v>206</v>
      </c>
      <c r="U148" s="6" t="s">
        <v>206</v>
      </c>
      <c r="V148" s="19" t="s">
        <v>206</v>
      </c>
    </row>
    <row r="149" spans="1:22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6" t="s">
        <v>206</v>
      </c>
      <c r="I149" s="6" t="s">
        <v>206</v>
      </c>
      <c r="J149" s="6" t="s">
        <v>206</v>
      </c>
      <c r="K149" s="6" t="s">
        <v>206</v>
      </c>
      <c r="L149" s="6" t="s">
        <v>206</v>
      </c>
      <c r="M149" s="6" t="s">
        <v>206</v>
      </c>
      <c r="N149" s="6" t="s">
        <v>206</v>
      </c>
      <c r="O149" s="6" t="s">
        <v>206</v>
      </c>
      <c r="P149" s="6" t="s">
        <v>206</v>
      </c>
      <c r="Q149" s="6" t="s">
        <v>206</v>
      </c>
      <c r="R149" s="6" t="s">
        <v>206</v>
      </c>
      <c r="S149" s="6" t="s">
        <v>206</v>
      </c>
      <c r="T149" s="6" t="s">
        <v>206</v>
      </c>
      <c r="U149" s="6" t="s">
        <v>206</v>
      </c>
      <c r="V149" s="19" t="s">
        <v>206</v>
      </c>
    </row>
    <row r="150" spans="1:22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6" t="s">
        <v>206</v>
      </c>
      <c r="I150" s="6" t="s">
        <v>206</v>
      </c>
      <c r="J150" s="6" t="s">
        <v>206</v>
      </c>
      <c r="K150" s="6" t="s">
        <v>206</v>
      </c>
      <c r="L150" s="6" t="s">
        <v>206</v>
      </c>
      <c r="M150" s="6" t="s">
        <v>206</v>
      </c>
      <c r="N150" s="6" t="s">
        <v>206</v>
      </c>
      <c r="O150" s="6" t="s">
        <v>206</v>
      </c>
      <c r="P150" s="6" t="s">
        <v>206</v>
      </c>
      <c r="Q150" s="6" t="s">
        <v>206</v>
      </c>
      <c r="R150" s="6" t="s">
        <v>206</v>
      </c>
      <c r="S150" s="6" t="s">
        <v>206</v>
      </c>
      <c r="T150" s="6" t="s">
        <v>206</v>
      </c>
      <c r="U150" s="6" t="s">
        <v>206</v>
      </c>
      <c r="V150" s="19" t="s">
        <v>206</v>
      </c>
    </row>
    <row r="151" spans="1:22" x14ac:dyDescent="0.25">
      <c r="A151" s="22" t="s">
        <v>157</v>
      </c>
      <c r="B151" s="12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18"/>
    </row>
    <row r="152" spans="1:22" x14ac:dyDescent="0.25">
      <c r="A152" s="22"/>
      <c r="B152" s="12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18"/>
    </row>
    <row r="153" spans="1:22" x14ac:dyDescent="0.25">
      <c r="A153" s="22" t="s">
        <v>177</v>
      </c>
      <c r="B153" s="32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46"/>
    </row>
    <row r="154" spans="1:22" x14ac:dyDescent="0.25">
      <c r="A154" s="25" t="s">
        <v>202</v>
      </c>
      <c r="B154" s="14">
        <v>31734480.510000002</v>
      </c>
      <c r="C154" s="6">
        <v>7489070.2800000003</v>
      </c>
      <c r="D154" s="6">
        <v>3449433.93</v>
      </c>
      <c r="E154" s="6">
        <v>0</v>
      </c>
      <c r="F154" s="6">
        <v>0</v>
      </c>
      <c r="G154" s="6">
        <v>0</v>
      </c>
      <c r="H154" s="6">
        <v>1056972.74</v>
      </c>
      <c r="I154" s="6">
        <v>48.86</v>
      </c>
      <c r="J154" s="6">
        <v>5832480.3799999999</v>
      </c>
      <c r="K154" s="6">
        <v>265914.96000000002</v>
      </c>
      <c r="L154" s="6">
        <v>22542869.920000002</v>
      </c>
      <c r="M154" s="6">
        <v>1592974.09</v>
      </c>
      <c r="N154" s="6">
        <v>19379325.440000001</v>
      </c>
      <c r="O154" s="6">
        <v>0</v>
      </c>
      <c r="P154" s="6">
        <v>2699055.37</v>
      </c>
      <c r="Q154" s="6">
        <v>117642.86</v>
      </c>
      <c r="R154" s="6">
        <v>119463.25</v>
      </c>
      <c r="S154" s="6">
        <v>0</v>
      </c>
      <c r="T154" s="6">
        <v>729267.25</v>
      </c>
      <c r="U154" s="6">
        <v>5709372.9400000004</v>
      </c>
      <c r="V154" s="19">
        <v>102718372.78</v>
      </c>
    </row>
    <row r="155" spans="1:22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6" t="s">
        <v>206</v>
      </c>
      <c r="I155" s="6" t="s">
        <v>206</v>
      </c>
      <c r="J155" s="6" t="s">
        <v>206</v>
      </c>
      <c r="K155" s="6" t="s">
        <v>206</v>
      </c>
      <c r="L155" s="6" t="s">
        <v>206</v>
      </c>
      <c r="M155" s="6" t="s">
        <v>206</v>
      </c>
      <c r="N155" s="6" t="s">
        <v>206</v>
      </c>
      <c r="O155" s="6" t="s">
        <v>206</v>
      </c>
      <c r="P155" s="6" t="s">
        <v>206</v>
      </c>
      <c r="Q155" s="6" t="s">
        <v>206</v>
      </c>
      <c r="R155" s="6" t="s">
        <v>206</v>
      </c>
      <c r="S155" s="6" t="s">
        <v>206</v>
      </c>
      <c r="T155" s="6" t="s">
        <v>206</v>
      </c>
      <c r="U155" s="6" t="s">
        <v>206</v>
      </c>
      <c r="V155" s="19" t="s">
        <v>206</v>
      </c>
    </row>
    <row r="156" spans="1:22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6" t="s">
        <v>206</v>
      </c>
      <c r="I156" s="6" t="s">
        <v>206</v>
      </c>
      <c r="J156" s="6" t="s">
        <v>206</v>
      </c>
      <c r="K156" s="6" t="s">
        <v>206</v>
      </c>
      <c r="L156" s="6" t="s">
        <v>206</v>
      </c>
      <c r="M156" s="6" t="s">
        <v>206</v>
      </c>
      <c r="N156" s="6" t="s">
        <v>206</v>
      </c>
      <c r="O156" s="6" t="s">
        <v>206</v>
      </c>
      <c r="P156" s="6" t="s">
        <v>206</v>
      </c>
      <c r="Q156" s="6" t="s">
        <v>206</v>
      </c>
      <c r="R156" s="6" t="s">
        <v>206</v>
      </c>
      <c r="S156" s="6" t="s">
        <v>206</v>
      </c>
      <c r="T156" s="6" t="s">
        <v>206</v>
      </c>
      <c r="U156" s="6" t="s">
        <v>206</v>
      </c>
      <c r="V156" s="19" t="s">
        <v>206</v>
      </c>
    </row>
    <row r="157" spans="1:22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6" t="s">
        <v>206</v>
      </c>
      <c r="I157" s="6" t="s">
        <v>206</v>
      </c>
      <c r="J157" s="6" t="s">
        <v>206</v>
      </c>
      <c r="K157" s="6" t="s">
        <v>206</v>
      </c>
      <c r="L157" s="6" t="s">
        <v>206</v>
      </c>
      <c r="M157" s="6" t="s">
        <v>206</v>
      </c>
      <c r="N157" s="6" t="s">
        <v>206</v>
      </c>
      <c r="O157" s="6" t="s">
        <v>206</v>
      </c>
      <c r="P157" s="6" t="s">
        <v>206</v>
      </c>
      <c r="Q157" s="6" t="s">
        <v>206</v>
      </c>
      <c r="R157" s="6" t="s">
        <v>206</v>
      </c>
      <c r="S157" s="6" t="s">
        <v>206</v>
      </c>
      <c r="T157" s="6" t="s">
        <v>206</v>
      </c>
      <c r="U157" s="6" t="s">
        <v>206</v>
      </c>
      <c r="V157" s="19" t="s">
        <v>206</v>
      </c>
    </row>
    <row r="158" spans="1:22" x14ac:dyDescent="0.25">
      <c r="A158" s="22" t="s">
        <v>157</v>
      </c>
      <c r="B158" s="12">
        <f t="shared" ref="B158:V158" si="23">SUM(B154:B157)</f>
        <v>31734480.510000002</v>
      </c>
      <c r="C158" s="5">
        <f t="shared" si="23"/>
        <v>7489070.2800000003</v>
      </c>
      <c r="D158" s="5">
        <f t="shared" si="23"/>
        <v>3449433.93</v>
      </c>
      <c r="E158" s="5">
        <f t="shared" si="23"/>
        <v>0</v>
      </c>
      <c r="F158" s="5">
        <f t="shared" si="23"/>
        <v>0</v>
      </c>
      <c r="G158" s="5">
        <f t="shared" si="23"/>
        <v>0</v>
      </c>
      <c r="H158" s="5">
        <f t="shared" si="23"/>
        <v>1056972.74</v>
      </c>
      <c r="I158" s="5">
        <f t="shared" si="23"/>
        <v>48.86</v>
      </c>
      <c r="J158" s="5">
        <f t="shared" si="23"/>
        <v>5832480.3799999999</v>
      </c>
      <c r="K158" s="5">
        <f t="shared" si="23"/>
        <v>265914.96000000002</v>
      </c>
      <c r="L158" s="5">
        <f t="shared" si="23"/>
        <v>22542869.920000002</v>
      </c>
      <c r="M158" s="5">
        <f t="shared" si="23"/>
        <v>1592974.09</v>
      </c>
      <c r="N158" s="5">
        <f t="shared" si="23"/>
        <v>19379325.440000001</v>
      </c>
      <c r="O158" s="5">
        <f t="shared" si="23"/>
        <v>0</v>
      </c>
      <c r="P158" s="5">
        <f t="shared" si="23"/>
        <v>2699055.37</v>
      </c>
      <c r="Q158" s="5">
        <f t="shared" si="23"/>
        <v>117642.86</v>
      </c>
      <c r="R158" s="5">
        <f t="shared" si="23"/>
        <v>119463.25</v>
      </c>
      <c r="S158" s="5">
        <f t="shared" si="23"/>
        <v>0</v>
      </c>
      <c r="T158" s="5">
        <f t="shared" si="23"/>
        <v>729267.25</v>
      </c>
      <c r="U158" s="5">
        <f t="shared" si="23"/>
        <v>5709372.9400000004</v>
      </c>
      <c r="V158" s="18">
        <f t="shared" si="23"/>
        <v>102718372.78</v>
      </c>
    </row>
    <row r="159" spans="1:22" x14ac:dyDescent="0.25">
      <c r="A159" s="24"/>
      <c r="B159" s="32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46"/>
    </row>
    <row r="160" spans="1:22" x14ac:dyDescent="0.25">
      <c r="A160" s="22" t="s">
        <v>178</v>
      </c>
      <c r="B160" s="32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46"/>
    </row>
    <row r="161" spans="1:22" x14ac:dyDescent="0.25">
      <c r="A161" s="25" t="s">
        <v>202</v>
      </c>
      <c r="B161" s="14">
        <v>11945062.390000001</v>
      </c>
      <c r="C161" s="6">
        <v>3703913.48</v>
      </c>
      <c r="D161" s="6">
        <v>1261760.1299999999</v>
      </c>
      <c r="E161" s="6">
        <v>1872777</v>
      </c>
      <c r="F161" s="6">
        <v>75026.73</v>
      </c>
      <c r="G161" s="6">
        <v>283352.46000000002</v>
      </c>
      <c r="H161" s="6">
        <v>0</v>
      </c>
      <c r="I161" s="6">
        <v>140975.60999999999</v>
      </c>
      <c r="J161" s="6">
        <v>2147698.91</v>
      </c>
      <c r="K161" s="6">
        <v>34061.47</v>
      </c>
      <c r="L161" s="6">
        <v>8354572.0599999996</v>
      </c>
      <c r="M161" s="6">
        <v>231979.4</v>
      </c>
      <c r="N161" s="6">
        <v>1205057.8500000001</v>
      </c>
      <c r="O161" s="6">
        <v>2937816.68</v>
      </c>
      <c r="P161" s="6">
        <v>248330.34</v>
      </c>
      <c r="Q161" s="6">
        <v>1050428.43</v>
      </c>
      <c r="R161" s="6">
        <v>595298.59</v>
      </c>
      <c r="S161" s="6">
        <v>0</v>
      </c>
      <c r="T161" s="6">
        <v>157021.20000000001</v>
      </c>
      <c r="U161" s="6">
        <v>1855658.68</v>
      </c>
      <c r="V161" s="19">
        <v>38100791.409999996</v>
      </c>
    </row>
    <row r="162" spans="1:22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6" t="s">
        <v>206</v>
      </c>
      <c r="I162" s="6" t="s">
        <v>206</v>
      </c>
      <c r="J162" s="6" t="s">
        <v>206</v>
      </c>
      <c r="K162" s="6" t="s">
        <v>206</v>
      </c>
      <c r="L162" s="6" t="s">
        <v>206</v>
      </c>
      <c r="M162" s="6" t="s">
        <v>206</v>
      </c>
      <c r="N162" s="6" t="s">
        <v>206</v>
      </c>
      <c r="O162" s="6" t="s">
        <v>206</v>
      </c>
      <c r="P162" s="6" t="s">
        <v>206</v>
      </c>
      <c r="Q162" s="6" t="s">
        <v>206</v>
      </c>
      <c r="R162" s="6" t="s">
        <v>206</v>
      </c>
      <c r="S162" s="6" t="s">
        <v>206</v>
      </c>
      <c r="T162" s="6" t="s">
        <v>206</v>
      </c>
      <c r="U162" s="6" t="s">
        <v>206</v>
      </c>
      <c r="V162" s="19" t="s">
        <v>206</v>
      </c>
    </row>
    <row r="163" spans="1:22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6" t="s">
        <v>206</v>
      </c>
      <c r="I163" s="6" t="s">
        <v>206</v>
      </c>
      <c r="J163" s="6" t="s">
        <v>206</v>
      </c>
      <c r="K163" s="6" t="s">
        <v>206</v>
      </c>
      <c r="L163" s="6" t="s">
        <v>206</v>
      </c>
      <c r="M163" s="6" t="s">
        <v>206</v>
      </c>
      <c r="N163" s="6" t="s">
        <v>206</v>
      </c>
      <c r="O163" s="6" t="s">
        <v>206</v>
      </c>
      <c r="P163" s="6" t="s">
        <v>206</v>
      </c>
      <c r="Q163" s="6" t="s">
        <v>206</v>
      </c>
      <c r="R163" s="6" t="s">
        <v>206</v>
      </c>
      <c r="S163" s="6" t="s">
        <v>206</v>
      </c>
      <c r="T163" s="6" t="s">
        <v>206</v>
      </c>
      <c r="U163" s="6" t="s">
        <v>206</v>
      </c>
      <c r="V163" s="19" t="s">
        <v>206</v>
      </c>
    </row>
    <row r="164" spans="1:22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6" t="s">
        <v>206</v>
      </c>
      <c r="I164" s="6" t="s">
        <v>206</v>
      </c>
      <c r="J164" s="6" t="s">
        <v>206</v>
      </c>
      <c r="K164" s="6" t="s">
        <v>206</v>
      </c>
      <c r="L164" s="6" t="s">
        <v>206</v>
      </c>
      <c r="M164" s="6" t="s">
        <v>206</v>
      </c>
      <c r="N164" s="6" t="s">
        <v>206</v>
      </c>
      <c r="O164" s="6" t="s">
        <v>206</v>
      </c>
      <c r="P164" s="6" t="s">
        <v>206</v>
      </c>
      <c r="Q164" s="6" t="s">
        <v>206</v>
      </c>
      <c r="R164" s="6" t="s">
        <v>206</v>
      </c>
      <c r="S164" s="6" t="s">
        <v>206</v>
      </c>
      <c r="T164" s="6" t="s">
        <v>206</v>
      </c>
      <c r="U164" s="6" t="s">
        <v>206</v>
      </c>
      <c r="V164" s="19" t="s">
        <v>206</v>
      </c>
    </row>
    <row r="165" spans="1:22" x14ac:dyDescent="0.25">
      <c r="A165" s="22" t="s">
        <v>157</v>
      </c>
      <c r="B165" s="12">
        <f t="shared" ref="B165:V165" si="24">SUM(B161:B164)</f>
        <v>11945062.390000001</v>
      </c>
      <c r="C165" s="5">
        <f t="shared" si="24"/>
        <v>3703913.48</v>
      </c>
      <c r="D165" s="5">
        <f t="shared" si="24"/>
        <v>1261760.1299999999</v>
      </c>
      <c r="E165" s="5">
        <f t="shared" si="24"/>
        <v>1872777</v>
      </c>
      <c r="F165" s="5">
        <f t="shared" si="24"/>
        <v>75026.73</v>
      </c>
      <c r="G165" s="5">
        <f t="shared" si="24"/>
        <v>283352.46000000002</v>
      </c>
      <c r="H165" s="5">
        <f t="shared" si="24"/>
        <v>0</v>
      </c>
      <c r="I165" s="5">
        <f t="shared" si="24"/>
        <v>140975.60999999999</v>
      </c>
      <c r="J165" s="5">
        <f t="shared" si="24"/>
        <v>2147698.91</v>
      </c>
      <c r="K165" s="5">
        <f t="shared" si="24"/>
        <v>34061.47</v>
      </c>
      <c r="L165" s="5">
        <f t="shared" si="24"/>
        <v>8354572.0599999996</v>
      </c>
      <c r="M165" s="5">
        <f t="shared" si="24"/>
        <v>231979.4</v>
      </c>
      <c r="N165" s="5">
        <f t="shared" si="24"/>
        <v>1205057.8500000001</v>
      </c>
      <c r="O165" s="5">
        <f t="shared" si="24"/>
        <v>2937816.68</v>
      </c>
      <c r="P165" s="5">
        <f t="shared" si="24"/>
        <v>248330.34</v>
      </c>
      <c r="Q165" s="5">
        <f t="shared" si="24"/>
        <v>1050428.43</v>
      </c>
      <c r="R165" s="5">
        <f t="shared" si="24"/>
        <v>595298.59</v>
      </c>
      <c r="S165" s="5">
        <f t="shared" si="24"/>
        <v>0</v>
      </c>
      <c r="T165" s="5">
        <f t="shared" si="24"/>
        <v>157021.20000000001</v>
      </c>
      <c r="U165" s="5">
        <f t="shared" si="24"/>
        <v>1855658.68</v>
      </c>
      <c r="V165" s="18">
        <f t="shared" si="24"/>
        <v>38100791.409999996</v>
      </c>
    </row>
    <row r="166" spans="1:22" x14ac:dyDescent="0.25">
      <c r="A166" s="24"/>
      <c r="B166" s="32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46"/>
    </row>
    <row r="167" spans="1:22" x14ac:dyDescent="0.25">
      <c r="A167" s="22" t="s">
        <v>179</v>
      </c>
      <c r="B167" s="32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46"/>
    </row>
    <row r="168" spans="1:22" x14ac:dyDescent="0.25">
      <c r="A168" s="25" t="s">
        <v>202</v>
      </c>
      <c r="B168" s="14">
        <v>13937120.1</v>
      </c>
      <c r="C168" s="6">
        <v>3486554.98</v>
      </c>
      <c r="D168" s="6">
        <v>5701542.4800000004</v>
      </c>
      <c r="E168" s="6">
        <v>5465465</v>
      </c>
      <c r="F168" s="6">
        <v>138279.82999999999</v>
      </c>
      <c r="G168" s="6">
        <v>371043.13</v>
      </c>
      <c r="H168" s="6">
        <v>0</v>
      </c>
      <c r="I168" s="6">
        <v>375000</v>
      </c>
      <c r="J168" s="6">
        <v>3778996.21</v>
      </c>
      <c r="K168" s="6">
        <v>24674.080000000002</v>
      </c>
      <c r="L168" s="6">
        <v>13185441.640000001</v>
      </c>
      <c r="M168" s="6">
        <v>326483.84000000003</v>
      </c>
      <c r="N168" s="6">
        <v>826691.5</v>
      </c>
      <c r="O168" s="6">
        <v>3166639.26</v>
      </c>
      <c r="P168" s="6">
        <v>142998.15</v>
      </c>
      <c r="Q168" s="6">
        <v>1281805.4099999999</v>
      </c>
      <c r="R168" s="6">
        <v>1047977.9</v>
      </c>
      <c r="S168" s="6">
        <v>0</v>
      </c>
      <c r="T168" s="6">
        <v>206319.7</v>
      </c>
      <c r="U168" s="6">
        <v>1414120.59</v>
      </c>
      <c r="V168" s="19">
        <v>54877153.799999997</v>
      </c>
    </row>
    <row r="169" spans="1:22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6" t="s">
        <v>206</v>
      </c>
      <c r="I169" s="6" t="s">
        <v>206</v>
      </c>
      <c r="J169" s="6" t="s">
        <v>206</v>
      </c>
      <c r="K169" s="6" t="s">
        <v>206</v>
      </c>
      <c r="L169" s="6" t="s">
        <v>206</v>
      </c>
      <c r="M169" s="6" t="s">
        <v>206</v>
      </c>
      <c r="N169" s="6" t="s">
        <v>206</v>
      </c>
      <c r="O169" s="6" t="s">
        <v>206</v>
      </c>
      <c r="P169" s="6" t="s">
        <v>206</v>
      </c>
      <c r="Q169" s="6" t="s">
        <v>206</v>
      </c>
      <c r="R169" s="6" t="s">
        <v>206</v>
      </c>
      <c r="S169" s="6" t="s">
        <v>206</v>
      </c>
      <c r="T169" s="6" t="s">
        <v>206</v>
      </c>
      <c r="U169" s="6" t="s">
        <v>206</v>
      </c>
      <c r="V169" s="19" t="s">
        <v>206</v>
      </c>
    </row>
    <row r="170" spans="1:22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6" t="s">
        <v>206</v>
      </c>
      <c r="I170" s="6" t="s">
        <v>206</v>
      </c>
      <c r="J170" s="6" t="s">
        <v>206</v>
      </c>
      <c r="K170" s="6" t="s">
        <v>206</v>
      </c>
      <c r="L170" s="6" t="s">
        <v>206</v>
      </c>
      <c r="M170" s="6" t="s">
        <v>206</v>
      </c>
      <c r="N170" s="6" t="s">
        <v>206</v>
      </c>
      <c r="O170" s="6" t="s">
        <v>206</v>
      </c>
      <c r="P170" s="6" t="s">
        <v>206</v>
      </c>
      <c r="Q170" s="6" t="s">
        <v>206</v>
      </c>
      <c r="R170" s="6" t="s">
        <v>206</v>
      </c>
      <c r="S170" s="6" t="s">
        <v>206</v>
      </c>
      <c r="T170" s="6" t="s">
        <v>206</v>
      </c>
      <c r="U170" s="6" t="s">
        <v>206</v>
      </c>
      <c r="V170" s="19" t="s">
        <v>206</v>
      </c>
    </row>
    <row r="171" spans="1:22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6" t="s">
        <v>206</v>
      </c>
      <c r="I171" s="6" t="s">
        <v>206</v>
      </c>
      <c r="J171" s="6" t="s">
        <v>206</v>
      </c>
      <c r="K171" s="6" t="s">
        <v>206</v>
      </c>
      <c r="L171" s="6" t="s">
        <v>206</v>
      </c>
      <c r="M171" s="6" t="s">
        <v>206</v>
      </c>
      <c r="N171" s="6" t="s">
        <v>206</v>
      </c>
      <c r="O171" s="6" t="s">
        <v>206</v>
      </c>
      <c r="P171" s="6" t="s">
        <v>206</v>
      </c>
      <c r="Q171" s="6" t="s">
        <v>206</v>
      </c>
      <c r="R171" s="6" t="s">
        <v>206</v>
      </c>
      <c r="S171" s="6" t="s">
        <v>206</v>
      </c>
      <c r="T171" s="6" t="s">
        <v>206</v>
      </c>
      <c r="U171" s="6" t="s">
        <v>206</v>
      </c>
      <c r="V171" s="19" t="s">
        <v>206</v>
      </c>
    </row>
    <row r="172" spans="1:22" x14ac:dyDescent="0.25">
      <c r="A172" s="22" t="s">
        <v>157</v>
      </c>
      <c r="B172" s="12">
        <f t="shared" ref="B172:V172" si="25">SUM(B168:B171)</f>
        <v>13937120.1</v>
      </c>
      <c r="C172" s="5">
        <f t="shared" si="25"/>
        <v>3486554.98</v>
      </c>
      <c r="D172" s="5">
        <f t="shared" si="25"/>
        <v>5701542.4800000004</v>
      </c>
      <c r="E172" s="5">
        <f t="shared" si="25"/>
        <v>5465465</v>
      </c>
      <c r="F172" s="5">
        <f t="shared" si="25"/>
        <v>138279.82999999999</v>
      </c>
      <c r="G172" s="5">
        <f t="shared" si="25"/>
        <v>371043.13</v>
      </c>
      <c r="H172" s="5">
        <f t="shared" si="25"/>
        <v>0</v>
      </c>
      <c r="I172" s="5">
        <f t="shared" si="25"/>
        <v>375000</v>
      </c>
      <c r="J172" s="5">
        <f t="shared" si="25"/>
        <v>3778996.21</v>
      </c>
      <c r="K172" s="5">
        <f t="shared" si="25"/>
        <v>24674.080000000002</v>
      </c>
      <c r="L172" s="5">
        <f t="shared" si="25"/>
        <v>13185441.640000001</v>
      </c>
      <c r="M172" s="5">
        <f t="shared" si="25"/>
        <v>326483.84000000003</v>
      </c>
      <c r="N172" s="5">
        <f t="shared" si="25"/>
        <v>826691.5</v>
      </c>
      <c r="O172" s="5">
        <f t="shared" si="25"/>
        <v>3166639.26</v>
      </c>
      <c r="P172" s="5">
        <f t="shared" si="25"/>
        <v>142998.15</v>
      </c>
      <c r="Q172" s="5">
        <f t="shared" si="25"/>
        <v>1281805.4099999999</v>
      </c>
      <c r="R172" s="5">
        <f t="shared" si="25"/>
        <v>1047977.9</v>
      </c>
      <c r="S172" s="5">
        <f t="shared" si="25"/>
        <v>0</v>
      </c>
      <c r="T172" s="5">
        <f t="shared" si="25"/>
        <v>206319.7</v>
      </c>
      <c r="U172" s="5">
        <f t="shared" si="25"/>
        <v>1414120.59</v>
      </c>
      <c r="V172" s="18">
        <f t="shared" si="25"/>
        <v>54877153.799999997</v>
      </c>
    </row>
    <row r="173" spans="1:22" x14ac:dyDescent="0.25">
      <c r="A173" s="24"/>
      <c r="B173" s="32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46"/>
    </row>
    <row r="174" spans="1:22" x14ac:dyDescent="0.25">
      <c r="A174" s="22" t="s">
        <v>180</v>
      </c>
      <c r="B174" s="32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46"/>
    </row>
    <row r="175" spans="1:22" x14ac:dyDescent="0.25">
      <c r="A175" s="25" t="s">
        <v>202</v>
      </c>
      <c r="B175" s="14">
        <v>107916954</v>
      </c>
      <c r="C175" s="6">
        <v>24189575</v>
      </c>
      <c r="D175" s="6">
        <v>10962429</v>
      </c>
      <c r="E175" s="6">
        <v>43452871</v>
      </c>
      <c r="F175" s="6">
        <v>0</v>
      </c>
      <c r="G175" s="6">
        <v>605318</v>
      </c>
      <c r="H175" s="6">
        <v>5588670</v>
      </c>
      <c r="I175" s="6">
        <v>0</v>
      </c>
      <c r="J175" s="6">
        <v>11438616</v>
      </c>
      <c r="K175" s="6">
        <v>0</v>
      </c>
      <c r="L175" s="6">
        <v>84496595</v>
      </c>
      <c r="M175" s="6">
        <v>2356801</v>
      </c>
      <c r="N175" s="6">
        <v>4950429</v>
      </c>
      <c r="O175" s="6">
        <v>23405752</v>
      </c>
      <c r="P175" s="6">
        <v>2566545</v>
      </c>
      <c r="Q175" s="6">
        <v>2018774</v>
      </c>
      <c r="R175" s="6">
        <v>0</v>
      </c>
      <c r="S175" s="6">
        <v>0</v>
      </c>
      <c r="T175" s="6">
        <v>1079201</v>
      </c>
      <c r="U175" s="6">
        <v>29525791</v>
      </c>
      <c r="V175" s="19">
        <v>354554321</v>
      </c>
    </row>
    <row r="176" spans="1:22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6" t="s">
        <v>206</v>
      </c>
      <c r="I176" s="6" t="s">
        <v>206</v>
      </c>
      <c r="J176" s="6" t="s">
        <v>206</v>
      </c>
      <c r="K176" s="6" t="s">
        <v>206</v>
      </c>
      <c r="L176" s="6" t="s">
        <v>206</v>
      </c>
      <c r="M176" s="6" t="s">
        <v>206</v>
      </c>
      <c r="N176" s="6" t="s">
        <v>206</v>
      </c>
      <c r="O176" s="6" t="s">
        <v>206</v>
      </c>
      <c r="P176" s="6" t="s">
        <v>206</v>
      </c>
      <c r="Q176" s="6" t="s">
        <v>206</v>
      </c>
      <c r="R176" s="6" t="s">
        <v>206</v>
      </c>
      <c r="S176" s="6" t="s">
        <v>206</v>
      </c>
      <c r="T176" s="6" t="s">
        <v>206</v>
      </c>
      <c r="U176" s="6" t="s">
        <v>206</v>
      </c>
      <c r="V176" s="19" t="s">
        <v>206</v>
      </c>
    </row>
    <row r="177" spans="1:22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6" t="s">
        <v>206</v>
      </c>
      <c r="I177" s="6" t="s">
        <v>206</v>
      </c>
      <c r="J177" s="6" t="s">
        <v>206</v>
      </c>
      <c r="K177" s="6" t="s">
        <v>206</v>
      </c>
      <c r="L177" s="6" t="s">
        <v>206</v>
      </c>
      <c r="M177" s="6" t="s">
        <v>206</v>
      </c>
      <c r="N177" s="6" t="s">
        <v>206</v>
      </c>
      <c r="O177" s="6" t="s">
        <v>206</v>
      </c>
      <c r="P177" s="6" t="s">
        <v>206</v>
      </c>
      <c r="Q177" s="6" t="s">
        <v>206</v>
      </c>
      <c r="R177" s="6" t="s">
        <v>206</v>
      </c>
      <c r="S177" s="6" t="s">
        <v>206</v>
      </c>
      <c r="T177" s="6" t="s">
        <v>206</v>
      </c>
      <c r="U177" s="6" t="s">
        <v>206</v>
      </c>
      <c r="V177" s="19" t="s">
        <v>206</v>
      </c>
    </row>
    <row r="178" spans="1:22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6" t="s">
        <v>206</v>
      </c>
      <c r="I178" s="6" t="s">
        <v>206</v>
      </c>
      <c r="J178" s="6" t="s">
        <v>206</v>
      </c>
      <c r="K178" s="6" t="s">
        <v>206</v>
      </c>
      <c r="L178" s="6" t="s">
        <v>206</v>
      </c>
      <c r="M178" s="6" t="s">
        <v>206</v>
      </c>
      <c r="N178" s="6" t="s">
        <v>206</v>
      </c>
      <c r="O178" s="6" t="s">
        <v>206</v>
      </c>
      <c r="P178" s="6" t="s">
        <v>206</v>
      </c>
      <c r="Q178" s="6" t="s">
        <v>206</v>
      </c>
      <c r="R178" s="6" t="s">
        <v>206</v>
      </c>
      <c r="S178" s="6" t="s">
        <v>206</v>
      </c>
      <c r="T178" s="6" t="s">
        <v>206</v>
      </c>
      <c r="U178" s="6" t="s">
        <v>206</v>
      </c>
      <c r="V178" s="19" t="s">
        <v>206</v>
      </c>
    </row>
    <row r="179" spans="1:22" x14ac:dyDescent="0.25">
      <c r="A179" s="22" t="s">
        <v>157</v>
      </c>
      <c r="B179" s="12">
        <f t="shared" ref="B179:V179" si="26">SUM(B175:B178)</f>
        <v>107916954</v>
      </c>
      <c r="C179" s="5">
        <f t="shared" si="26"/>
        <v>24189575</v>
      </c>
      <c r="D179" s="5">
        <f t="shared" si="26"/>
        <v>10962429</v>
      </c>
      <c r="E179" s="5">
        <f t="shared" si="26"/>
        <v>43452871</v>
      </c>
      <c r="F179" s="5">
        <f t="shared" si="26"/>
        <v>0</v>
      </c>
      <c r="G179" s="5">
        <f t="shared" si="26"/>
        <v>605318</v>
      </c>
      <c r="H179" s="5">
        <f t="shared" si="26"/>
        <v>5588670</v>
      </c>
      <c r="I179" s="5">
        <f t="shared" si="26"/>
        <v>0</v>
      </c>
      <c r="J179" s="5">
        <f t="shared" si="26"/>
        <v>11438616</v>
      </c>
      <c r="K179" s="5">
        <f t="shared" si="26"/>
        <v>0</v>
      </c>
      <c r="L179" s="5">
        <f t="shared" si="26"/>
        <v>84496595</v>
      </c>
      <c r="M179" s="5">
        <f t="shared" si="26"/>
        <v>2356801</v>
      </c>
      <c r="N179" s="5">
        <f t="shared" si="26"/>
        <v>4950429</v>
      </c>
      <c r="O179" s="5">
        <f t="shared" si="26"/>
        <v>23405752</v>
      </c>
      <c r="P179" s="5">
        <f t="shared" si="26"/>
        <v>2566545</v>
      </c>
      <c r="Q179" s="5">
        <f t="shared" si="26"/>
        <v>2018774</v>
      </c>
      <c r="R179" s="5">
        <f t="shared" si="26"/>
        <v>0</v>
      </c>
      <c r="S179" s="5">
        <f t="shared" si="26"/>
        <v>0</v>
      </c>
      <c r="T179" s="5">
        <f t="shared" si="26"/>
        <v>1079201</v>
      </c>
      <c r="U179" s="5">
        <f t="shared" si="26"/>
        <v>29525791</v>
      </c>
      <c r="V179" s="18">
        <f t="shared" si="26"/>
        <v>354554321</v>
      </c>
    </row>
    <row r="180" spans="1:22" x14ac:dyDescent="0.25">
      <c r="A180" s="24"/>
      <c r="B180" s="32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46"/>
    </row>
    <row r="181" spans="1:22" x14ac:dyDescent="0.25">
      <c r="A181" s="22" t="s">
        <v>181</v>
      </c>
      <c r="B181" s="32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46"/>
    </row>
    <row r="182" spans="1:22" x14ac:dyDescent="0.25">
      <c r="A182" s="25" t="s">
        <v>202</v>
      </c>
      <c r="B182" s="14">
        <v>12733156</v>
      </c>
      <c r="C182" s="6">
        <v>3000219</v>
      </c>
      <c r="D182" s="6">
        <v>3960478</v>
      </c>
      <c r="E182" s="6">
        <v>6103027</v>
      </c>
      <c r="F182" s="6">
        <v>0</v>
      </c>
      <c r="G182" s="6">
        <v>55918</v>
      </c>
      <c r="H182" s="6">
        <v>1510147</v>
      </c>
      <c r="I182" s="6">
        <v>0</v>
      </c>
      <c r="J182" s="6">
        <v>1219097</v>
      </c>
      <c r="K182" s="6">
        <v>0</v>
      </c>
      <c r="L182" s="6">
        <v>9569559</v>
      </c>
      <c r="M182" s="6">
        <v>338484</v>
      </c>
      <c r="N182" s="6">
        <v>329129</v>
      </c>
      <c r="O182" s="6">
        <v>4512578</v>
      </c>
      <c r="P182" s="6">
        <v>447831</v>
      </c>
      <c r="Q182" s="6">
        <v>459627</v>
      </c>
      <c r="R182" s="6">
        <v>0</v>
      </c>
      <c r="S182" s="6">
        <v>0</v>
      </c>
      <c r="T182" s="6">
        <v>269868</v>
      </c>
      <c r="U182" s="6">
        <v>4561275</v>
      </c>
      <c r="V182" s="19">
        <v>49070393</v>
      </c>
    </row>
    <row r="183" spans="1:22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6" t="s">
        <v>206</v>
      </c>
      <c r="I183" s="6" t="s">
        <v>206</v>
      </c>
      <c r="J183" s="6" t="s">
        <v>206</v>
      </c>
      <c r="K183" s="6" t="s">
        <v>206</v>
      </c>
      <c r="L183" s="6" t="s">
        <v>206</v>
      </c>
      <c r="M183" s="6" t="s">
        <v>206</v>
      </c>
      <c r="N183" s="6" t="s">
        <v>206</v>
      </c>
      <c r="O183" s="6" t="s">
        <v>206</v>
      </c>
      <c r="P183" s="6" t="s">
        <v>206</v>
      </c>
      <c r="Q183" s="6" t="s">
        <v>206</v>
      </c>
      <c r="R183" s="6" t="s">
        <v>206</v>
      </c>
      <c r="S183" s="6" t="s">
        <v>206</v>
      </c>
      <c r="T183" s="6" t="s">
        <v>206</v>
      </c>
      <c r="U183" s="6" t="s">
        <v>206</v>
      </c>
      <c r="V183" s="19" t="s">
        <v>206</v>
      </c>
    </row>
    <row r="184" spans="1:22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6" t="s">
        <v>206</v>
      </c>
      <c r="I184" s="6" t="s">
        <v>206</v>
      </c>
      <c r="J184" s="6" t="s">
        <v>206</v>
      </c>
      <c r="K184" s="6" t="s">
        <v>206</v>
      </c>
      <c r="L184" s="6" t="s">
        <v>206</v>
      </c>
      <c r="M184" s="6" t="s">
        <v>206</v>
      </c>
      <c r="N184" s="6" t="s">
        <v>206</v>
      </c>
      <c r="O184" s="6" t="s">
        <v>206</v>
      </c>
      <c r="P184" s="6" t="s">
        <v>206</v>
      </c>
      <c r="Q184" s="6" t="s">
        <v>206</v>
      </c>
      <c r="R184" s="6" t="s">
        <v>206</v>
      </c>
      <c r="S184" s="6" t="s">
        <v>206</v>
      </c>
      <c r="T184" s="6" t="s">
        <v>206</v>
      </c>
      <c r="U184" s="6" t="s">
        <v>206</v>
      </c>
      <c r="V184" s="19" t="s">
        <v>206</v>
      </c>
    </row>
    <row r="185" spans="1:22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6" t="s">
        <v>206</v>
      </c>
      <c r="I185" s="6" t="s">
        <v>206</v>
      </c>
      <c r="J185" s="6" t="s">
        <v>206</v>
      </c>
      <c r="K185" s="6" t="s">
        <v>206</v>
      </c>
      <c r="L185" s="6" t="s">
        <v>206</v>
      </c>
      <c r="M185" s="6" t="s">
        <v>206</v>
      </c>
      <c r="N185" s="6" t="s">
        <v>206</v>
      </c>
      <c r="O185" s="6" t="s">
        <v>206</v>
      </c>
      <c r="P185" s="6" t="s">
        <v>206</v>
      </c>
      <c r="Q185" s="6" t="s">
        <v>206</v>
      </c>
      <c r="R185" s="6" t="s">
        <v>206</v>
      </c>
      <c r="S185" s="6" t="s">
        <v>206</v>
      </c>
      <c r="T185" s="6" t="s">
        <v>206</v>
      </c>
      <c r="U185" s="6" t="s">
        <v>206</v>
      </c>
      <c r="V185" s="19" t="s">
        <v>206</v>
      </c>
    </row>
    <row r="186" spans="1:22" x14ac:dyDescent="0.25">
      <c r="A186" s="22" t="s">
        <v>157</v>
      </c>
      <c r="B186" s="12">
        <f t="shared" ref="B186:V186" si="27">SUM(B182:B185)</f>
        <v>12733156</v>
      </c>
      <c r="C186" s="5">
        <f t="shared" si="27"/>
        <v>3000219</v>
      </c>
      <c r="D186" s="5">
        <f t="shared" si="27"/>
        <v>3960478</v>
      </c>
      <c r="E186" s="5">
        <f t="shared" si="27"/>
        <v>6103027</v>
      </c>
      <c r="F186" s="5">
        <f t="shared" si="27"/>
        <v>0</v>
      </c>
      <c r="G186" s="5">
        <f t="shared" si="27"/>
        <v>55918</v>
      </c>
      <c r="H186" s="5">
        <f t="shared" si="27"/>
        <v>1510147</v>
      </c>
      <c r="I186" s="5">
        <f t="shared" si="27"/>
        <v>0</v>
      </c>
      <c r="J186" s="5">
        <f t="shared" si="27"/>
        <v>1219097</v>
      </c>
      <c r="K186" s="5">
        <f t="shared" si="27"/>
        <v>0</v>
      </c>
      <c r="L186" s="5">
        <f t="shared" si="27"/>
        <v>9569559</v>
      </c>
      <c r="M186" s="5">
        <f t="shared" si="27"/>
        <v>338484</v>
      </c>
      <c r="N186" s="5">
        <f t="shared" si="27"/>
        <v>329129</v>
      </c>
      <c r="O186" s="5">
        <f t="shared" si="27"/>
        <v>4512578</v>
      </c>
      <c r="P186" s="5">
        <f t="shared" si="27"/>
        <v>447831</v>
      </c>
      <c r="Q186" s="5">
        <f t="shared" si="27"/>
        <v>459627</v>
      </c>
      <c r="R186" s="5">
        <f t="shared" si="27"/>
        <v>0</v>
      </c>
      <c r="S186" s="5">
        <f t="shared" si="27"/>
        <v>0</v>
      </c>
      <c r="T186" s="5">
        <f t="shared" si="27"/>
        <v>269868</v>
      </c>
      <c r="U186" s="5">
        <f t="shared" si="27"/>
        <v>4561275</v>
      </c>
      <c r="V186" s="18">
        <f t="shared" si="27"/>
        <v>49070393</v>
      </c>
    </row>
    <row r="187" spans="1:22" x14ac:dyDescent="0.25">
      <c r="A187" s="24"/>
      <c r="B187" s="32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46"/>
    </row>
    <row r="188" spans="1:22" x14ac:dyDescent="0.25">
      <c r="A188" s="22" t="s">
        <v>182</v>
      </c>
      <c r="B188" s="32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46"/>
    </row>
    <row r="189" spans="1:22" x14ac:dyDescent="0.25">
      <c r="A189" s="25" t="s">
        <v>202</v>
      </c>
      <c r="B189" s="14">
        <v>14907011</v>
      </c>
      <c r="C189" s="6">
        <v>6032316</v>
      </c>
      <c r="D189" s="6">
        <v>1126304</v>
      </c>
      <c r="E189" s="6">
        <v>2608960</v>
      </c>
      <c r="F189" s="6">
        <v>204631</v>
      </c>
      <c r="G189" s="6">
        <v>797595</v>
      </c>
      <c r="H189" s="6">
        <v>49759</v>
      </c>
      <c r="I189" s="6">
        <v>35985</v>
      </c>
      <c r="J189" s="6">
        <v>2329223</v>
      </c>
      <c r="K189" s="6">
        <v>2688308</v>
      </c>
      <c r="L189" s="6">
        <v>4933640</v>
      </c>
      <c r="M189" s="6">
        <v>1016868</v>
      </c>
      <c r="N189" s="6">
        <v>447722</v>
      </c>
      <c r="O189" s="6">
        <v>3754322</v>
      </c>
      <c r="P189" s="6">
        <v>1044290</v>
      </c>
      <c r="Q189" s="6">
        <v>1516223</v>
      </c>
      <c r="R189" s="6">
        <v>649904</v>
      </c>
      <c r="S189" s="6">
        <v>3393384</v>
      </c>
      <c r="T189" s="6">
        <v>874037</v>
      </c>
      <c r="U189" s="6">
        <v>716574</v>
      </c>
      <c r="V189" s="19">
        <v>49127056</v>
      </c>
    </row>
    <row r="190" spans="1:22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6" t="s">
        <v>206</v>
      </c>
      <c r="I190" s="6" t="s">
        <v>206</v>
      </c>
      <c r="J190" s="6" t="s">
        <v>206</v>
      </c>
      <c r="K190" s="6" t="s">
        <v>206</v>
      </c>
      <c r="L190" s="6" t="s">
        <v>206</v>
      </c>
      <c r="M190" s="6" t="s">
        <v>206</v>
      </c>
      <c r="N190" s="6" t="s">
        <v>206</v>
      </c>
      <c r="O190" s="6" t="s">
        <v>206</v>
      </c>
      <c r="P190" s="6" t="s">
        <v>206</v>
      </c>
      <c r="Q190" s="6" t="s">
        <v>206</v>
      </c>
      <c r="R190" s="6" t="s">
        <v>206</v>
      </c>
      <c r="S190" s="6" t="s">
        <v>206</v>
      </c>
      <c r="T190" s="6" t="s">
        <v>206</v>
      </c>
      <c r="U190" s="6" t="s">
        <v>206</v>
      </c>
      <c r="V190" s="19" t="s">
        <v>206</v>
      </c>
    </row>
    <row r="191" spans="1:22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6" t="s">
        <v>206</v>
      </c>
      <c r="I191" s="6" t="s">
        <v>206</v>
      </c>
      <c r="J191" s="6" t="s">
        <v>206</v>
      </c>
      <c r="K191" s="6" t="s">
        <v>206</v>
      </c>
      <c r="L191" s="6" t="s">
        <v>206</v>
      </c>
      <c r="M191" s="6" t="s">
        <v>206</v>
      </c>
      <c r="N191" s="6" t="s">
        <v>206</v>
      </c>
      <c r="O191" s="6" t="s">
        <v>206</v>
      </c>
      <c r="P191" s="6" t="s">
        <v>206</v>
      </c>
      <c r="Q191" s="6" t="s">
        <v>206</v>
      </c>
      <c r="R191" s="6" t="s">
        <v>206</v>
      </c>
      <c r="S191" s="6" t="s">
        <v>206</v>
      </c>
      <c r="T191" s="6" t="s">
        <v>206</v>
      </c>
      <c r="U191" s="6" t="s">
        <v>206</v>
      </c>
      <c r="V191" s="19" t="s">
        <v>206</v>
      </c>
    </row>
    <row r="192" spans="1:22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6" t="s">
        <v>206</v>
      </c>
      <c r="I192" s="6" t="s">
        <v>206</v>
      </c>
      <c r="J192" s="6" t="s">
        <v>206</v>
      </c>
      <c r="K192" s="6" t="s">
        <v>206</v>
      </c>
      <c r="L192" s="6" t="s">
        <v>206</v>
      </c>
      <c r="M192" s="6" t="s">
        <v>206</v>
      </c>
      <c r="N192" s="6" t="s">
        <v>206</v>
      </c>
      <c r="O192" s="6" t="s">
        <v>206</v>
      </c>
      <c r="P192" s="6" t="s">
        <v>206</v>
      </c>
      <c r="Q192" s="6" t="s">
        <v>206</v>
      </c>
      <c r="R192" s="6" t="s">
        <v>206</v>
      </c>
      <c r="S192" s="6" t="s">
        <v>206</v>
      </c>
      <c r="T192" s="6" t="s">
        <v>206</v>
      </c>
      <c r="U192" s="6" t="s">
        <v>206</v>
      </c>
      <c r="V192" s="19" t="s">
        <v>206</v>
      </c>
    </row>
    <row r="193" spans="1:22" x14ac:dyDescent="0.25">
      <c r="A193" s="22" t="s">
        <v>157</v>
      </c>
      <c r="B193" s="12">
        <f t="shared" ref="B193:V193" si="28">SUM(B189:B192)</f>
        <v>14907011</v>
      </c>
      <c r="C193" s="5">
        <f t="shared" si="28"/>
        <v>6032316</v>
      </c>
      <c r="D193" s="5">
        <f t="shared" si="28"/>
        <v>1126304</v>
      </c>
      <c r="E193" s="5">
        <f t="shared" si="28"/>
        <v>2608960</v>
      </c>
      <c r="F193" s="5">
        <f t="shared" si="28"/>
        <v>204631</v>
      </c>
      <c r="G193" s="5">
        <f t="shared" si="28"/>
        <v>797595</v>
      </c>
      <c r="H193" s="5">
        <f t="shared" si="28"/>
        <v>49759</v>
      </c>
      <c r="I193" s="5">
        <f t="shared" si="28"/>
        <v>35985</v>
      </c>
      <c r="J193" s="5">
        <f t="shared" si="28"/>
        <v>2329223</v>
      </c>
      <c r="K193" s="5">
        <f t="shared" si="28"/>
        <v>2688308</v>
      </c>
      <c r="L193" s="5">
        <f t="shared" si="28"/>
        <v>4933640</v>
      </c>
      <c r="M193" s="5">
        <f t="shared" si="28"/>
        <v>1016868</v>
      </c>
      <c r="N193" s="5">
        <f t="shared" si="28"/>
        <v>447722</v>
      </c>
      <c r="O193" s="5">
        <f t="shared" si="28"/>
        <v>3754322</v>
      </c>
      <c r="P193" s="5">
        <f t="shared" si="28"/>
        <v>1044290</v>
      </c>
      <c r="Q193" s="5">
        <f t="shared" si="28"/>
        <v>1516223</v>
      </c>
      <c r="R193" s="5">
        <f t="shared" si="28"/>
        <v>649904</v>
      </c>
      <c r="S193" s="5">
        <f t="shared" si="28"/>
        <v>3393384</v>
      </c>
      <c r="T193" s="5">
        <f t="shared" si="28"/>
        <v>874037</v>
      </c>
      <c r="U193" s="5">
        <f t="shared" si="28"/>
        <v>716574</v>
      </c>
      <c r="V193" s="18">
        <f t="shared" si="28"/>
        <v>49127056</v>
      </c>
    </row>
    <row r="194" spans="1:22" x14ac:dyDescent="0.25">
      <c r="A194" s="24"/>
      <c r="B194" s="32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46"/>
    </row>
    <row r="195" spans="1:22" x14ac:dyDescent="0.25">
      <c r="A195" s="22" t="s">
        <v>183</v>
      </c>
      <c r="B195" s="32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46"/>
    </row>
    <row r="196" spans="1:22" x14ac:dyDescent="0.25">
      <c r="A196" s="25" t="s">
        <v>202</v>
      </c>
      <c r="B196" s="14">
        <v>8147743</v>
      </c>
      <c r="C196" s="6">
        <v>1855324</v>
      </c>
      <c r="D196" s="6">
        <v>743891</v>
      </c>
      <c r="E196" s="6">
        <v>1787360</v>
      </c>
      <c r="F196" s="6">
        <v>49562</v>
      </c>
      <c r="G196" s="6">
        <v>164146</v>
      </c>
      <c r="H196" s="6">
        <v>266468</v>
      </c>
      <c r="I196" s="6">
        <v>6250</v>
      </c>
      <c r="J196" s="6">
        <v>973225</v>
      </c>
      <c r="K196" s="6">
        <v>296176</v>
      </c>
      <c r="L196" s="6">
        <v>1582590</v>
      </c>
      <c r="M196" s="6">
        <v>320813</v>
      </c>
      <c r="N196" s="6">
        <v>30205</v>
      </c>
      <c r="O196" s="6">
        <v>296558</v>
      </c>
      <c r="P196" s="6">
        <v>36244</v>
      </c>
      <c r="Q196" s="6">
        <v>78968</v>
      </c>
      <c r="R196" s="6">
        <v>15076</v>
      </c>
      <c r="S196" s="6">
        <v>0</v>
      </c>
      <c r="T196" s="6">
        <v>141686</v>
      </c>
      <c r="U196" s="6">
        <v>1832385</v>
      </c>
      <c r="V196" s="19">
        <v>18624670</v>
      </c>
    </row>
    <row r="197" spans="1:22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6" t="s">
        <v>206</v>
      </c>
      <c r="I197" s="6" t="s">
        <v>206</v>
      </c>
      <c r="J197" s="6" t="s">
        <v>206</v>
      </c>
      <c r="K197" s="6" t="s">
        <v>206</v>
      </c>
      <c r="L197" s="6" t="s">
        <v>206</v>
      </c>
      <c r="M197" s="6" t="s">
        <v>206</v>
      </c>
      <c r="N197" s="6" t="s">
        <v>206</v>
      </c>
      <c r="O197" s="6" t="s">
        <v>206</v>
      </c>
      <c r="P197" s="6" t="s">
        <v>206</v>
      </c>
      <c r="Q197" s="6" t="s">
        <v>206</v>
      </c>
      <c r="R197" s="6" t="s">
        <v>206</v>
      </c>
      <c r="S197" s="6" t="s">
        <v>206</v>
      </c>
      <c r="T197" s="6" t="s">
        <v>206</v>
      </c>
      <c r="U197" s="6" t="s">
        <v>206</v>
      </c>
      <c r="V197" s="19" t="s">
        <v>206</v>
      </c>
    </row>
    <row r="198" spans="1:22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6" t="s">
        <v>206</v>
      </c>
      <c r="I198" s="6" t="s">
        <v>206</v>
      </c>
      <c r="J198" s="6" t="s">
        <v>206</v>
      </c>
      <c r="K198" s="6" t="s">
        <v>206</v>
      </c>
      <c r="L198" s="6" t="s">
        <v>206</v>
      </c>
      <c r="M198" s="6" t="s">
        <v>206</v>
      </c>
      <c r="N198" s="6" t="s">
        <v>206</v>
      </c>
      <c r="O198" s="6" t="s">
        <v>206</v>
      </c>
      <c r="P198" s="6" t="s">
        <v>206</v>
      </c>
      <c r="Q198" s="6" t="s">
        <v>206</v>
      </c>
      <c r="R198" s="6" t="s">
        <v>206</v>
      </c>
      <c r="S198" s="6" t="s">
        <v>206</v>
      </c>
      <c r="T198" s="6" t="s">
        <v>206</v>
      </c>
      <c r="U198" s="6" t="s">
        <v>206</v>
      </c>
      <c r="V198" s="19" t="s">
        <v>206</v>
      </c>
    </row>
    <row r="199" spans="1:22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6" t="s">
        <v>206</v>
      </c>
      <c r="I199" s="6" t="s">
        <v>206</v>
      </c>
      <c r="J199" s="6" t="s">
        <v>206</v>
      </c>
      <c r="K199" s="6" t="s">
        <v>206</v>
      </c>
      <c r="L199" s="6" t="s">
        <v>206</v>
      </c>
      <c r="M199" s="6" t="s">
        <v>206</v>
      </c>
      <c r="N199" s="6" t="s">
        <v>206</v>
      </c>
      <c r="O199" s="6" t="s">
        <v>206</v>
      </c>
      <c r="P199" s="6" t="s">
        <v>206</v>
      </c>
      <c r="Q199" s="6" t="s">
        <v>206</v>
      </c>
      <c r="R199" s="6" t="s">
        <v>206</v>
      </c>
      <c r="S199" s="6" t="s">
        <v>206</v>
      </c>
      <c r="T199" s="6" t="s">
        <v>206</v>
      </c>
      <c r="U199" s="6" t="s">
        <v>206</v>
      </c>
      <c r="V199" s="19" t="s">
        <v>206</v>
      </c>
    </row>
    <row r="200" spans="1:22" x14ac:dyDescent="0.25">
      <c r="A200" s="22" t="s">
        <v>157</v>
      </c>
      <c r="B200" s="12">
        <f t="shared" ref="B200:V200" si="29">SUM(B196:B199)</f>
        <v>8147743</v>
      </c>
      <c r="C200" s="5">
        <f t="shared" si="29"/>
        <v>1855324</v>
      </c>
      <c r="D200" s="5">
        <f t="shared" si="29"/>
        <v>743891</v>
      </c>
      <c r="E200" s="5">
        <f t="shared" si="29"/>
        <v>1787360</v>
      </c>
      <c r="F200" s="5">
        <f t="shared" si="29"/>
        <v>49562</v>
      </c>
      <c r="G200" s="5">
        <f t="shared" si="29"/>
        <v>164146</v>
      </c>
      <c r="H200" s="5">
        <f t="shared" si="29"/>
        <v>266468</v>
      </c>
      <c r="I200" s="5">
        <f t="shared" si="29"/>
        <v>6250</v>
      </c>
      <c r="J200" s="5">
        <f t="shared" si="29"/>
        <v>973225</v>
      </c>
      <c r="K200" s="5">
        <f t="shared" si="29"/>
        <v>296176</v>
      </c>
      <c r="L200" s="5">
        <f t="shared" si="29"/>
        <v>1582590</v>
      </c>
      <c r="M200" s="5">
        <f t="shared" si="29"/>
        <v>320813</v>
      </c>
      <c r="N200" s="5">
        <f t="shared" si="29"/>
        <v>30205</v>
      </c>
      <c r="O200" s="5">
        <f t="shared" si="29"/>
        <v>296558</v>
      </c>
      <c r="P200" s="5">
        <f t="shared" si="29"/>
        <v>36244</v>
      </c>
      <c r="Q200" s="5">
        <f t="shared" si="29"/>
        <v>78968</v>
      </c>
      <c r="R200" s="5">
        <f t="shared" si="29"/>
        <v>15076</v>
      </c>
      <c r="S200" s="5">
        <f t="shared" si="29"/>
        <v>0</v>
      </c>
      <c r="T200" s="5">
        <f t="shared" si="29"/>
        <v>141686</v>
      </c>
      <c r="U200" s="5">
        <f t="shared" si="29"/>
        <v>1832385</v>
      </c>
      <c r="V200" s="18">
        <f t="shared" si="29"/>
        <v>18624670</v>
      </c>
    </row>
    <row r="201" spans="1:22" x14ac:dyDescent="0.25">
      <c r="A201" s="24"/>
      <c r="B201" s="32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46"/>
    </row>
    <row r="202" spans="1:22" x14ac:dyDescent="0.25">
      <c r="A202" s="22" t="s">
        <v>184</v>
      </c>
      <c r="B202" s="32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46"/>
    </row>
    <row r="203" spans="1:22" x14ac:dyDescent="0.25">
      <c r="A203" s="25" t="s">
        <v>202</v>
      </c>
      <c r="B203" s="14">
        <v>1892725.82</v>
      </c>
      <c r="C203" s="6">
        <v>819179.12</v>
      </c>
      <c r="D203" s="6">
        <v>454615.64</v>
      </c>
      <c r="E203" s="6">
        <v>0</v>
      </c>
      <c r="F203" s="6">
        <v>25694.46</v>
      </c>
      <c r="G203" s="6">
        <v>27423.71</v>
      </c>
      <c r="H203" s="6">
        <v>0</v>
      </c>
      <c r="I203" s="6">
        <v>0</v>
      </c>
      <c r="J203" s="6">
        <v>514534.45</v>
      </c>
      <c r="K203" s="6">
        <v>19816.75</v>
      </c>
      <c r="L203" s="6">
        <v>276931.81</v>
      </c>
      <c r="M203" s="6">
        <v>75579.86</v>
      </c>
      <c r="N203" s="6">
        <v>417297.79</v>
      </c>
      <c r="O203" s="6">
        <v>34979.050000000003</v>
      </c>
      <c r="P203" s="6">
        <v>16204.68</v>
      </c>
      <c r="Q203" s="6">
        <v>67115.520000000004</v>
      </c>
      <c r="R203" s="6">
        <v>2404.73</v>
      </c>
      <c r="S203" s="6">
        <v>0</v>
      </c>
      <c r="T203" s="6">
        <v>53214.94</v>
      </c>
      <c r="U203" s="6">
        <v>131408.18</v>
      </c>
      <c r="V203" s="19">
        <v>4829126.51</v>
      </c>
    </row>
    <row r="204" spans="1:22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6" t="s">
        <v>206</v>
      </c>
      <c r="I204" s="6" t="s">
        <v>206</v>
      </c>
      <c r="J204" s="6" t="s">
        <v>206</v>
      </c>
      <c r="K204" s="6" t="s">
        <v>206</v>
      </c>
      <c r="L204" s="6" t="s">
        <v>206</v>
      </c>
      <c r="M204" s="6" t="s">
        <v>206</v>
      </c>
      <c r="N204" s="6" t="s">
        <v>206</v>
      </c>
      <c r="O204" s="6" t="s">
        <v>206</v>
      </c>
      <c r="P204" s="6" t="s">
        <v>206</v>
      </c>
      <c r="Q204" s="6" t="s">
        <v>206</v>
      </c>
      <c r="R204" s="6" t="s">
        <v>206</v>
      </c>
      <c r="S204" s="6" t="s">
        <v>206</v>
      </c>
      <c r="T204" s="6" t="s">
        <v>206</v>
      </c>
      <c r="U204" s="6" t="s">
        <v>206</v>
      </c>
      <c r="V204" s="19" t="s">
        <v>206</v>
      </c>
    </row>
    <row r="205" spans="1:22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6" t="s">
        <v>206</v>
      </c>
      <c r="I205" s="6" t="s">
        <v>206</v>
      </c>
      <c r="J205" s="6" t="s">
        <v>206</v>
      </c>
      <c r="K205" s="6" t="s">
        <v>206</v>
      </c>
      <c r="L205" s="6" t="s">
        <v>206</v>
      </c>
      <c r="M205" s="6" t="s">
        <v>206</v>
      </c>
      <c r="N205" s="6" t="s">
        <v>206</v>
      </c>
      <c r="O205" s="6" t="s">
        <v>206</v>
      </c>
      <c r="P205" s="6" t="s">
        <v>206</v>
      </c>
      <c r="Q205" s="6" t="s">
        <v>206</v>
      </c>
      <c r="R205" s="6" t="s">
        <v>206</v>
      </c>
      <c r="S205" s="6" t="s">
        <v>206</v>
      </c>
      <c r="T205" s="6" t="s">
        <v>206</v>
      </c>
      <c r="U205" s="6" t="s">
        <v>206</v>
      </c>
      <c r="V205" s="19" t="s">
        <v>206</v>
      </c>
    </row>
    <row r="206" spans="1:22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6" t="s">
        <v>206</v>
      </c>
      <c r="I206" s="6" t="s">
        <v>206</v>
      </c>
      <c r="J206" s="6" t="s">
        <v>206</v>
      </c>
      <c r="K206" s="6" t="s">
        <v>206</v>
      </c>
      <c r="L206" s="6" t="s">
        <v>206</v>
      </c>
      <c r="M206" s="6" t="s">
        <v>206</v>
      </c>
      <c r="N206" s="6" t="s">
        <v>206</v>
      </c>
      <c r="O206" s="6" t="s">
        <v>206</v>
      </c>
      <c r="P206" s="6" t="s">
        <v>206</v>
      </c>
      <c r="Q206" s="6" t="s">
        <v>206</v>
      </c>
      <c r="R206" s="6" t="s">
        <v>206</v>
      </c>
      <c r="S206" s="6" t="s">
        <v>206</v>
      </c>
      <c r="T206" s="6" t="s">
        <v>206</v>
      </c>
      <c r="U206" s="6" t="s">
        <v>206</v>
      </c>
      <c r="V206" s="19" t="s">
        <v>206</v>
      </c>
    </row>
    <row r="207" spans="1:22" x14ac:dyDescent="0.25">
      <c r="A207" s="22" t="s">
        <v>157</v>
      </c>
      <c r="B207" s="12">
        <f t="shared" ref="B207:V207" si="30">SUM(B203:B206)</f>
        <v>1892725.82</v>
      </c>
      <c r="C207" s="5">
        <f t="shared" si="30"/>
        <v>819179.12</v>
      </c>
      <c r="D207" s="5">
        <f t="shared" si="30"/>
        <v>454615.64</v>
      </c>
      <c r="E207" s="5">
        <f t="shared" si="30"/>
        <v>0</v>
      </c>
      <c r="F207" s="5">
        <f t="shared" si="30"/>
        <v>25694.46</v>
      </c>
      <c r="G207" s="5">
        <f t="shared" si="30"/>
        <v>27423.71</v>
      </c>
      <c r="H207" s="5">
        <f t="shared" si="30"/>
        <v>0</v>
      </c>
      <c r="I207" s="5">
        <f t="shared" si="30"/>
        <v>0</v>
      </c>
      <c r="J207" s="5">
        <f t="shared" si="30"/>
        <v>514534.45</v>
      </c>
      <c r="K207" s="5">
        <f t="shared" si="30"/>
        <v>19816.75</v>
      </c>
      <c r="L207" s="5">
        <f t="shared" si="30"/>
        <v>276931.81</v>
      </c>
      <c r="M207" s="5">
        <f t="shared" si="30"/>
        <v>75579.86</v>
      </c>
      <c r="N207" s="5">
        <f t="shared" si="30"/>
        <v>417297.79</v>
      </c>
      <c r="O207" s="5">
        <f t="shared" si="30"/>
        <v>34979.050000000003</v>
      </c>
      <c r="P207" s="5">
        <f t="shared" si="30"/>
        <v>16204.68</v>
      </c>
      <c r="Q207" s="5">
        <f t="shared" si="30"/>
        <v>67115.520000000004</v>
      </c>
      <c r="R207" s="5">
        <f t="shared" si="30"/>
        <v>2404.73</v>
      </c>
      <c r="S207" s="5">
        <f t="shared" si="30"/>
        <v>0</v>
      </c>
      <c r="T207" s="5">
        <f t="shared" si="30"/>
        <v>53214.94</v>
      </c>
      <c r="U207" s="5">
        <f t="shared" si="30"/>
        <v>131408.18</v>
      </c>
      <c r="V207" s="18">
        <f t="shared" si="30"/>
        <v>4829126.51</v>
      </c>
    </row>
    <row r="208" spans="1:22" x14ac:dyDescent="0.25">
      <c r="A208" s="24"/>
      <c r="B208" s="32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46"/>
    </row>
    <row r="209" spans="1:22" x14ac:dyDescent="0.25">
      <c r="A209" s="22" t="s">
        <v>185</v>
      </c>
      <c r="B209" s="32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46"/>
    </row>
    <row r="210" spans="1:22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6" t="s">
        <v>207</v>
      </c>
      <c r="I210" s="6" t="s">
        <v>207</v>
      </c>
      <c r="J210" s="6" t="s">
        <v>207</v>
      </c>
      <c r="K210" s="6" t="s">
        <v>207</v>
      </c>
      <c r="L210" s="6" t="s">
        <v>207</v>
      </c>
      <c r="M210" s="6" t="s">
        <v>207</v>
      </c>
      <c r="N210" s="6" t="s">
        <v>207</v>
      </c>
      <c r="O210" s="6" t="s">
        <v>207</v>
      </c>
      <c r="P210" s="6" t="s">
        <v>207</v>
      </c>
      <c r="Q210" s="6" t="s">
        <v>207</v>
      </c>
      <c r="R210" s="6" t="s">
        <v>207</v>
      </c>
      <c r="S210" s="6" t="s">
        <v>207</v>
      </c>
      <c r="T210" s="6" t="s">
        <v>207</v>
      </c>
      <c r="U210" s="6" t="s">
        <v>207</v>
      </c>
      <c r="V210" s="19" t="s">
        <v>207</v>
      </c>
    </row>
    <row r="211" spans="1:22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6" t="s">
        <v>206</v>
      </c>
      <c r="I211" s="6" t="s">
        <v>206</v>
      </c>
      <c r="J211" s="6" t="s">
        <v>206</v>
      </c>
      <c r="K211" s="6" t="s">
        <v>206</v>
      </c>
      <c r="L211" s="6" t="s">
        <v>206</v>
      </c>
      <c r="M211" s="6" t="s">
        <v>206</v>
      </c>
      <c r="N211" s="6" t="s">
        <v>206</v>
      </c>
      <c r="O211" s="6" t="s">
        <v>206</v>
      </c>
      <c r="P211" s="6" t="s">
        <v>206</v>
      </c>
      <c r="Q211" s="6" t="s">
        <v>206</v>
      </c>
      <c r="R211" s="6" t="s">
        <v>206</v>
      </c>
      <c r="S211" s="6" t="s">
        <v>206</v>
      </c>
      <c r="T211" s="6" t="s">
        <v>206</v>
      </c>
      <c r="U211" s="6" t="s">
        <v>206</v>
      </c>
      <c r="V211" s="19" t="s">
        <v>206</v>
      </c>
    </row>
    <row r="212" spans="1:22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6" t="s">
        <v>206</v>
      </c>
      <c r="I212" s="6" t="s">
        <v>206</v>
      </c>
      <c r="J212" s="6" t="s">
        <v>206</v>
      </c>
      <c r="K212" s="6" t="s">
        <v>206</v>
      </c>
      <c r="L212" s="6" t="s">
        <v>206</v>
      </c>
      <c r="M212" s="6" t="s">
        <v>206</v>
      </c>
      <c r="N212" s="6" t="s">
        <v>206</v>
      </c>
      <c r="O212" s="6" t="s">
        <v>206</v>
      </c>
      <c r="P212" s="6" t="s">
        <v>206</v>
      </c>
      <c r="Q212" s="6" t="s">
        <v>206</v>
      </c>
      <c r="R212" s="6" t="s">
        <v>206</v>
      </c>
      <c r="S212" s="6" t="s">
        <v>206</v>
      </c>
      <c r="T212" s="6" t="s">
        <v>206</v>
      </c>
      <c r="U212" s="6" t="s">
        <v>206</v>
      </c>
      <c r="V212" s="19" t="s">
        <v>206</v>
      </c>
    </row>
    <row r="213" spans="1:22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6" t="s">
        <v>206</v>
      </c>
      <c r="I213" s="6" t="s">
        <v>206</v>
      </c>
      <c r="J213" s="6" t="s">
        <v>206</v>
      </c>
      <c r="K213" s="6" t="s">
        <v>206</v>
      </c>
      <c r="L213" s="6" t="s">
        <v>206</v>
      </c>
      <c r="M213" s="6" t="s">
        <v>206</v>
      </c>
      <c r="N213" s="6" t="s">
        <v>206</v>
      </c>
      <c r="O213" s="6" t="s">
        <v>206</v>
      </c>
      <c r="P213" s="6" t="s">
        <v>206</v>
      </c>
      <c r="Q213" s="6" t="s">
        <v>206</v>
      </c>
      <c r="R213" s="6" t="s">
        <v>206</v>
      </c>
      <c r="S213" s="6" t="s">
        <v>206</v>
      </c>
      <c r="T213" s="6" t="s">
        <v>206</v>
      </c>
      <c r="U213" s="6" t="s">
        <v>206</v>
      </c>
      <c r="V213" s="19" t="s">
        <v>206</v>
      </c>
    </row>
    <row r="214" spans="1:22" x14ac:dyDescent="0.25">
      <c r="A214" s="22" t="s">
        <v>157</v>
      </c>
      <c r="B214" s="12">
        <f t="shared" ref="B214:V214" si="31">SUM(B210:B213)</f>
        <v>0</v>
      </c>
      <c r="C214" s="5">
        <f t="shared" si="31"/>
        <v>0</v>
      </c>
      <c r="D214" s="5">
        <f t="shared" si="31"/>
        <v>0</v>
      </c>
      <c r="E214" s="5">
        <f t="shared" si="31"/>
        <v>0</v>
      </c>
      <c r="F214" s="5">
        <f t="shared" si="31"/>
        <v>0</v>
      </c>
      <c r="G214" s="5">
        <f t="shared" si="31"/>
        <v>0</v>
      </c>
      <c r="H214" s="5">
        <f t="shared" si="31"/>
        <v>0</v>
      </c>
      <c r="I214" s="5">
        <f t="shared" si="31"/>
        <v>0</v>
      </c>
      <c r="J214" s="5">
        <f t="shared" si="31"/>
        <v>0</v>
      </c>
      <c r="K214" s="5">
        <f t="shared" si="31"/>
        <v>0</v>
      </c>
      <c r="L214" s="5">
        <f t="shared" si="31"/>
        <v>0</v>
      </c>
      <c r="M214" s="5">
        <f t="shared" si="31"/>
        <v>0</v>
      </c>
      <c r="N214" s="5">
        <f t="shared" si="31"/>
        <v>0</v>
      </c>
      <c r="O214" s="5">
        <f t="shared" si="31"/>
        <v>0</v>
      </c>
      <c r="P214" s="5">
        <f t="shared" si="31"/>
        <v>0</v>
      </c>
      <c r="Q214" s="5">
        <f t="shared" si="31"/>
        <v>0</v>
      </c>
      <c r="R214" s="5">
        <f t="shared" si="31"/>
        <v>0</v>
      </c>
      <c r="S214" s="5">
        <f t="shared" si="31"/>
        <v>0</v>
      </c>
      <c r="T214" s="5">
        <f t="shared" si="31"/>
        <v>0</v>
      </c>
      <c r="U214" s="5">
        <f t="shared" si="31"/>
        <v>0</v>
      </c>
      <c r="V214" s="18">
        <f t="shared" si="31"/>
        <v>0</v>
      </c>
    </row>
    <row r="215" spans="1:22" x14ac:dyDescent="0.25">
      <c r="A215" s="24"/>
      <c r="B215" s="32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46"/>
    </row>
    <row r="216" spans="1:22" x14ac:dyDescent="0.25">
      <c r="A216" s="22" t="s">
        <v>186</v>
      </c>
      <c r="B216" s="32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46"/>
    </row>
    <row r="217" spans="1:22" x14ac:dyDescent="0.25">
      <c r="A217" s="25" t="s">
        <v>202</v>
      </c>
      <c r="B217" s="14">
        <v>12339424</v>
      </c>
      <c r="C217" s="6">
        <v>2872908</v>
      </c>
      <c r="D217" s="6">
        <v>2005312</v>
      </c>
      <c r="E217" s="6">
        <v>0</v>
      </c>
      <c r="F217" s="6">
        <v>83357</v>
      </c>
      <c r="G217" s="6">
        <v>81996</v>
      </c>
      <c r="H217" s="6">
        <v>336708</v>
      </c>
      <c r="I217" s="6">
        <v>167231</v>
      </c>
      <c r="J217" s="6">
        <v>4154196</v>
      </c>
      <c r="K217" s="6">
        <v>390965</v>
      </c>
      <c r="L217" s="6">
        <v>6209731</v>
      </c>
      <c r="M217" s="6">
        <v>356939</v>
      </c>
      <c r="N217" s="6">
        <v>243998</v>
      </c>
      <c r="O217" s="6">
        <v>1930736</v>
      </c>
      <c r="P217" s="6">
        <v>92810</v>
      </c>
      <c r="Q217" s="6">
        <v>125759</v>
      </c>
      <c r="R217" s="6">
        <v>1682387</v>
      </c>
      <c r="S217" s="6">
        <v>0</v>
      </c>
      <c r="T217" s="6">
        <v>323771</v>
      </c>
      <c r="U217" s="6">
        <v>541926</v>
      </c>
      <c r="V217" s="19">
        <v>33940154</v>
      </c>
    </row>
    <row r="218" spans="1:22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6" t="s">
        <v>206</v>
      </c>
      <c r="I218" s="6" t="s">
        <v>206</v>
      </c>
      <c r="J218" s="6" t="s">
        <v>206</v>
      </c>
      <c r="K218" s="6" t="s">
        <v>206</v>
      </c>
      <c r="L218" s="6" t="s">
        <v>206</v>
      </c>
      <c r="M218" s="6" t="s">
        <v>206</v>
      </c>
      <c r="N218" s="6" t="s">
        <v>206</v>
      </c>
      <c r="O218" s="6" t="s">
        <v>206</v>
      </c>
      <c r="P218" s="6" t="s">
        <v>206</v>
      </c>
      <c r="Q218" s="6" t="s">
        <v>206</v>
      </c>
      <c r="R218" s="6" t="s">
        <v>206</v>
      </c>
      <c r="S218" s="6" t="s">
        <v>206</v>
      </c>
      <c r="T218" s="6" t="s">
        <v>206</v>
      </c>
      <c r="U218" s="6" t="s">
        <v>206</v>
      </c>
      <c r="V218" s="19" t="s">
        <v>206</v>
      </c>
    </row>
    <row r="219" spans="1:22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6" t="s">
        <v>206</v>
      </c>
      <c r="I219" s="6" t="s">
        <v>206</v>
      </c>
      <c r="J219" s="6" t="s">
        <v>206</v>
      </c>
      <c r="K219" s="6" t="s">
        <v>206</v>
      </c>
      <c r="L219" s="6" t="s">
        <v>206</v>
      </c>
      <c r="M219" s="6" t="s">
        <v>206</v>
      </c>
      <c r="N219" s="6" t="s">
        <v>206</v>
      </c>
      <c r="O219" s="6" t="s">
        <v>206</v>
      </c>
      <c r="P219" s="6" t="s">
        <v>206</v>
      </c>
      <c r="Q219" s="6" t="s">
        <v>206</v>
      </c>
      <c r="R219" s="6" t="s">
        <v>206</v>
      </c>
      <c r="S219" s="6" t="s">
        <v>206</v>
      </c>
      <c r="T219" s="6" t="s">
        <v>206</v>
      </c>
      <c r="U219" s="6" t="s">
        <v>206</v>
      </c>
      <c r="V219" s="19" t="s">
        <v>206</v>
      </c>
    </row>
    <row r="220" spans="1:22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6" t="s">
        <v>206</v>
      </c>
      <c r="I220" s="6" t="s">
        <v>206</v>
      </c>
      <c r="J220" s="6" t="s">
        <v>206</v>
      </c>
      <c r="K220" s="6" t="s">
        <v>206</v>
      </c>
      <c r="L220" s="6" t="s">
        <v>206</v>
      </c>
      <c r="M220" s="6" t="s">
        <v>206</v>
      </c>
      <c r="N220" s="6" t="s">
        <v>206</v>
      </c>
      <c r="O220" s="6" t="s">
        <v>206</v>
      </c>
      <c r="P220" s="6" t="s">
        <v>206</v>
      </c>
      <c r="Q220" s="6" t="s">
        <v>206</v>
      </c>
      <c r="R220" s="6" t="s">
        <v>206</v>
      </c>
      <c r="S220" s="6" t="s">
        <v>206</v>
      </c>
      <c r="T220" s="6" t="s">
        <v>206</v>
      </c>
      <c r="U220" s="6" t="s">
        <v>206</v>
      </c>
      <c r="V220" s="19" t="s">
        <v>206</v>
      </c>
    </row>
    <row r="221" spans="1:22" x14ac:dyDescent="0.25">
      <c r="A221" s="22" t="s">
        <v>157</v>
      </c>
      <c r="B221" s="12">
        <f t="shared" ref="B221:V221" si="32">SUM(B217:B220)</f>
        <v>12339424</v>
      </c>
      <c r="C221" s="5">
        <f t="shared" si="32"/>
        <v>2872908</v>
      </c>
      <c r="D221" s="5">
        <f t="shared" si="32"/>
        <v>2005312</v>
      </c>
      <c r="E221" s="5">
        <f t="shared" si="32"/>
        <v>0</v>
      </c>
      <c r="F221" s="5">
        <f t="shared" si="32"/>
        <v>83357</v>
      </c>
      <c r="G221" s="5">
        <f t="shared" si="32"/>
        <v>81996</v>
      </c>
      <c r="H221" s="5">
        <f t="shared" si="32"/>
        <v>336708</v>
      </c>
      <c r="I221" s="5">
        <f t="shared" si="32"/>
        <v>167231</v>
      </c>
      <c r="J221" s="5">
        <f t="shared" si="32"/>
        <v>4154196</v>
      </c>
      <c r="K221" s="5">
        <f t="shared" si="32"/>
        <v>390965</v>
      </c>
      <c r="L221" s="5">
        <f t="shared" si="32"/>
        <v>6209731</v>
      </c>
      <c r="M221" s="5">
        <f t="shared" si="32"/>
        <v>356939</v>
      </c>
      <c r="N221" s="5">
        <f t="shared" si="32"/>
        <v>243998</v>
      </c>
      <c r="O221" s="5">
        <f t="shared" si="32"/>
        <v>1930736</v>
      </c>
      <c r="P221" s="5">
        <f t="shared" si="32"/>
        <v>92810</v>
      </c>
      <c r="Q221" s="5">
        <f t="shared" si="32"/>
        <v>125759</v>
      </c>
      <c r="R221" s="5">
        <f t="shared" si="32"/>
        <v>1682387</v>
      </c>
      <c r="S221" s="5">
        <f t="shared" si="32"/>
        <v>0</v>
      </c>
      <c r="T221" s="5">
        <f t="shared" si="32"/>
        <v>323771</v>
      </c>
      <c r="U221" s="5">
        <f t="shared" si="32"/>
        <v>541926</v>
      </c>
      <c r="V221" s="18">
        <f t="shared" si="32"/>
        <v>33940154</v>
      </c>
    </row>
    <row r="222" spans="1:22" x14ac:dyDescent="0.25">
      <c r="A222" s="24"/>
      <c r="B222" s="32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46"/>
    </row>
    <row r="223" spans="1:22" x14ac:dyDescent="0.25">
      <c r="A223" s="22" t="s">
        <v>187</v>
      </c>
      <c r="B223" s="32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46"/>
    </row>
    <row r="224" spans="1:22" x14ac:dyDescent="0.25">
      <c r="A224" s="25" t="s">
        <v>202</v>
      </c>
      <c r="B224" s="14">
        <v>3847009.72</v>
      </c>
      <c r="C224" s="6">
        <v>999435.64</v>
      </c>
      <c r="D224" s="6">
        <v>678430.35</v>
      </c>
      <c r="E224" s="6">
        <v>1370815.5</v>
      </c>
      <c r="F224" s="6">
        <v>30486.35</v>
      </c>
      <c r="G224" s="6">
        <v>10885.05</v>
      </c>
      <c r="H224" s="6">
        <v>0</v>
      </c>
      <c r="I224" s="6">
        <v>70003</v>
      </c>
      <c r="J224" s="6">
        <v>217578.53</v>
      </c>
      <c r="K224" s="6">
        <v>1.75</v>
      </c>
      <c r="L224" s="6">
        <v>843552.8</v>
      </c>
      <c r="M224" s="6">
        <v>77841.97</v>
      </c>
      <c r="N224" s="6">
        <v>624806.79</v>
      </c>
      <c r="O224" s="6">
        <v>561356.74</v>
      </c>
      <c r="P224" s="6">
        <v>81586.17</v>
      </c>
      <c r="Q224" s="6">
        <v>277002.81</v>
      </c>
      <c r="R224" s="6">
        <v>173360.03</v>
      </c>
      <c r="S224" s="6">
        <v>0</v>
      </c>
      <c r="T224" s="6">
        <v>167239.35999999999</v>
      </c>
      <c r="U224" s="6">
        <v>125044.02</v>
      </c>
      <c r="V224" s="19">
        <v>10156436.58</v>
      </c>
    </row>
    <row r="225" spans="1:22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6" t="s">
        <v>206</v>
      </c>
      <c r="I225" s="6" t="s">
        <v>206</v>
      </c>
      <c r="J225" s="6" t="s">
        <v>206</v>
      </c>
      <c r="K225" s="6" t="s">
        <v>206</v>
      </c>
      <c r="L225" s="6" t="s">
        <v>206</v>
      </c>
      <c r="M225" s="6" t="s">
        <v>206</v>
      </c>
      <c r="N225" s="6" t="s">
        <v>206</v>
      </c>
      <c r="O225" s="6" t="s">
        <v>206</v>
      </c>
      <c r="P225" s="6" t="s">
        <v>206</v>
      </c>
      <c r="Q225" s="6" t="s">
        <v>206</v>
      </c>
      <c r="R225" s="6" t="s">
        <v>206</v>
      </c>
      <c r="S225" s="6" t="s">
        <v>206</v>
      </c>
      <c r="T225" s="6" t="s">
        <v>206</v>
      </c>
      <c r="U225" s="6" t="s">
        <v>206</v>
      </c>
      <c r="V225" s="19" t="s">
        <v>206</v>
      </c>
    </row>
    <row r="226" spans="1:22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6" t="s">
        <v>206</v>
      </c>
      <c r="I226" s="6" t="s">
        <v>206</v>
      </c>
      <c r="J226" s="6" t="s">
        <v>206</v>
      </c>
      <c r="K226" s="6" t="s">
        <v>206</v>
      </c>
      <c r="L226" s="6" t="s">
        <v>206</v>
      </c>
      <c r="M226" s="6" t="s">
        <v>206</v>
      </c>
      <c r="N226" s="6" t="s">
        <v>206</v>
      </c>
      <c r="O226" s="6" t="s">
        <v>206</v>
      </c>
      <c r="P226" s="6" t="s">
        <v>206</v>
      </c>
      <c r="Q226" s="6" t="s">
        <v>206</v>
      </c>
      <c r="R226" s="6" t="s">
        <v>206</v>
      </c>
      <c r="S226" s="6" t="s">
        <v>206</v>
      </c>
      <c r="T226" s="6" t="s">
        <v>206</v>
      </c>
      <c r="U226" s="6" t="s">
        <v>206</v>
      </c>
      <c r="V226" s="19" t="s">
        <v>206</v>
      </c>
    </row>
    <row r="227" spans="1:22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6" t="s">
        <v>206</v>
      </c>
      <c r="I227" s="6" t="s">
        <v>206</v>
      </c>
      <c r="J227" s="6" t="s">
        <v>206</v>
      </c>
      <c r="K227" s="6" t="s">
        <v>206</v>
      </c>
      <c r="L227" s="6" t="s">
        <v>206</v>
      </c>
      <c r="M227" s="6" t="s">
        <v>206</v>
      </c>
      <c r="N227" s="6" t="s">
        <v>206</v>
      </c>
      <c r="O227" s="6" t="s">
        <v>206</v>
      </c>
      <c r="P227" s="6" t="s">
        <v>206</v>
      </c>
      <c r="Q227" s="6" t="s">
        <v>206</v>
      </c>
      <c r="R227" s="6" t="s">
        <v>206</v>
      </c>
      <c r="S227" s="6" t="s">
        <v>206</v>
      </c>
      <c r="T227" s="6" t="s">
        <v>206</v>
      </c>
      <c r="U227" s="6" t="s">
        <v>206</v>
      </c>
      <c r="V227" s="19" t="s">
        <v>206</v>
      </c>
    </row>
    <row r="228" spans="1:22" x14ac:dyDescent="0.25">
      <c r="A228" s="22" t="s">
        <v>157</v>
      </c>
      <c r="B228" s="12">
        <f t="shared" ref="B228:V228" si="33">SUM(B224:B227)</f>
        <v>3847009.72</v>
      </c>
      <c r="C228" s="5">
        <f t="shared" si="33"/>
        <v>999435.64</v>
      </c>
      <c r="D228" s="5">
        <f t="shared" si="33"/>
        <v>678430.35</v>
      </c>
      <c r="E228" s="5">
        <f t="shared" si="33"/>
        <v>1370815.5</v>
      </c>
      <c r="F228" s="5">
        <f t="shared" si="33"/>
        <v>30486.35</v>
      </c>
      <c r="G228" s="5">
        <f t="shared" si="33"/>
        <v>10885.05</v>
      </c>
      <c r="H228" s="5">
        <f t="shared" si="33"/>
        <v>0</v>
      </c>
      <c r="I228" s="5">
        <f t="shared" si="33"/>
        <v>70003</v>
      </c>
      <c r="J228" s="5">
        <f t="shared" si="33"/>
        <v>217578.53</v>
      </c>
      <c r="K228" s="5">
        <f t="shared" si="33"/>
        <v>1.75</v>
      </c>
      <c r="L228" s="5">
        <f t="shared" si="33"/>
        <v>843552.8</v>
      </c>
      <c r="M228" s="5">
        <f t="shared" si="33"/>
        <v>77841.97</v>
      </c>
      <c r="N228" s="5">
        <f t="shared" si="33"/>
        <v>624806.79</v>
      </c>
      <c r="O228" s="5">
        <f t="shared" si="33"/>
        <v>561356.74</v>
      </c>
      <c r="P228" s="5">
        <f t="shared" si="33"/>
        <v>81586.17</v>
      </c>
      <c r="Q228" s="5">
        <f t="shared" si="33"/>
        <v>277002.81</v>
      </c>
      <c r="R228" s="5">
        <f t="shared" si="33"/>
        <v>173360.03</v>
      </c>
      <c r="S228" s="5">
        <f t="shared" si="33"/>
        <v>0</v>
      </c>
      <c r="T228" s="5">
        <f t="shared" si="33"/>
        <v>167239.35999999999</v>
      </c>
      <c r="U228" s="5">
        <f t="shared" si="33"/>
        <v>125044.02</v>
      </c>
      <c r="V228" s="18">
        <f t="shared" si="33"/>
        <v>10156436.58</v>
      </c>
    </row>
    <row r="229" spans="1:22" x14ac:dyDescent="0.25">
      <c r="A229" s="24"/>
      <c r="B229" s="32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46"/>
    </row>
    <row r="230" spans="1:22" x14ac:dyDescent="0.25">
      <c r="A230" s="22" t="s">
        <v>188</v>
      </c>
      <c r="B230" s="32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46"/>
    </row>
    <row r="231" spans="1:22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6" t="s">
        <v>207</v>
      </c>
      <c r="I231" s="6" t="s">
        <v>207</v>
      </c>
      <c r="J231" s="6" t="s">
        <v>207</v>
      </c>
      <c r="K231" s="6" t="s">
        <v>207</v>
      </c>
      <c r="L231" s="6" t="s">
        <v>207</v>
      </c>
      <c r="M231" s="6" t="s">
        <v>207</v>
      </c>
      <c r="N231" s="6" t="s">
        <v>207</v>
      </c>
      <c r="O231" s="6" t="s">
        <v>207</v>
      </c>
      <c r="P231" s="6" t="s">
        <v>207</v>
      </c>
      <c r="Q231" s="6" t="s">
        <v>207</v>
      </c>
      <c r="R231" s="6" t="s">
        <v>207</v>
      </c>
      <c r="S231" s="6" t="s">
        <v>207</v>
      </c>
      <c r="T231" s="6" t="s">
        <v>207</v>
      </c>
      <c r="U231" s="6" t="s">
        <v>207</v>
      </c>
      <c r="V231" s="19" t="s">
        <v>207</v>
      </c>
    </row>
    <row r="232" spans="1:22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6" t="s">
        <v>206</v>
      </c>
      <c r="I232" s="6" t="s">
        <v>206</v>
      </c>
      <c r="J232" s="6" t="s">
        <v>206</v>
      </c>
      <c r="K232" s="6" t="s">
        <v>206</v>
      </c>
      <c r="L232" s="6" t="s">
        <v>206</v>
      </c>
      <c r="M232" s="6" t="s">
        <v>206</v>
      </c>
      <c r="N232" s="6" t="s">
        <v>206</v>
      </c>
      <c r="O232" s="6" t="s">
        <v>206</v>
      </c>
      <c r="P232" s="6" t="s">
        <v>206</v>
      </c>
      <c r="Q232" s="6" t="s">
        <v>206</v>
      </c>
      <c r="R232" s="6" t="s">
        <v>206</v>
      </c>
      <c r="S232" s="6" t="s">
        <v>206</v>
      </c>
      <c r="T232" s="6" t="s">
        <v>206</v>
      </c>
      <c r="U232" s="6" t="s">
        <v>206</v>
      </c>
      <c r="V232" s="19" t="s">
        <v>206</v>
      </c>
    </row>
    <row r="233" spans="1:22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6" t="s">
        <v>206</v>
      </c>
      <c r="I233" s="6" t="s">
        <v>206</v>
      </c>
      <c r="J233" s="6" t="s">
        <v>206</v>
      </c>
      <c r="K233" s="6" t="s">
        <v>206</v>
      </c>
      <c r="L233" s="6" t="s">
        <v>206</v>
      </c>
      <c r="M233" s="6" t="s">
        <v>206</v>
      </c>
      <c r="N233" s="6" t="s">
        <v>206</v>
      </c>
      <c r="O233" s="6" t="s">
        <v>206</v>
      </c>
      <c r="P233" s="6" t="s">
        <v>206</v>
      </c>
      <c r="Q233" s="6" t="s">
        <v>206</v>
      </c>
      <c r="R233" s="6" t="s">
        <v>206</v>
      </c>
      <c r="S233" s="6" t="s">
        <v>206</v>
      </c>
      <c r="T233" s="6" t="s">
        <v>206</v>
      </c>
      <c r="U233" s="6" t="s">
        <v>206</v>
      </c>
      <c r="V233" s="19" t="s">
        <v>206</v>
      </c>
    </row>
    <row r="234" spans="1:22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6" t="s">
        <v>206</v>
      </c>
      <c r="I234" s="6" t="s">
        <v>206</v>
      </c>
      <c r="J234" s="6" t="s">
        <v>206</v>
      </c>
      <c r="K234" s="6" t="s">
        <v>206</v>
      </c>
      <c r="L234" s="6" t="s">
        <v>206</v>
      </c>
      <c r="M234" s="6" t="s">
        <v>206</v>
      </c>
      <c r="N234" s="6" t="s">
        <v>206</v>
      </c>
      <c r="O234" s="6" t="s">
        <v>206</v>
      </c>
      <c r="P234" s="6" t="s">
        <v>206</v>
      </c>
      <c r="Q234" s="6" t="s">
        <v>206</v>
      </c>
      <c r="R234" s="6" t="s">
        <v>206</v>
      </c>
      <c r="S234" s="6" t="s">
        <v>206</v>
      </c>
      <c r="T234" s="6" t="s">
        <v>206</v>
      </c>
      <c r="U234" s="6" t="s">
        <v>206</v>
      </c>
      <c r="V234" s="19" t="s">
        <v>206</v>
      </c>
    </row>
    <row r="235" spans="1:22" x14ac:dyDescent="0.25">
      <c r="A235" s="22" t="s">
        <v>157</v>
      </c>
      <c r="B235" s="12">
        <f t="shared" ref="B235:V235" si="34">SUM(B231:B234)</f>
        <v>0</v>
      </c>
      <c r="C235" s="5">
        <f t="shared" si="34"/>
        <v>0</v>
      </c>
      <c r="D235" s="5">
        <f t="shared" si="34"/>
        <v>0</v>
      </c>
      <c r="E235" s="5">
        <f t="shared" si="34"/>
        <v>0</v>
      </c>
      <c r="F235" s="5">
        <f t="shared" si="34"/>
        <v>0</v>
      </c>
      <c r="G235" s="5">
        <f t="shared" si="34"/>
        <v>0</v>
      </c>
      <c r="H235" s="5">
        <f t="shared" si="34"/>
        <v>0</v>
      </c>
      <c r="I235" s="5">
        <f t="shared" si="34"/>
        <v>0</v>
      </c>
      <c r="J235" s="5">
        <f t="shared" si="34"/>
        <v>0</v>
      </c>
      <c r="K235" s="5">
        <f t="shared" si="34"/>
        <v>0</v>
      </c>
      <c r="L235" s="5">
        <f t="shared" si="34"/>
        <v>0</v>
      </c>
      <c r="M235" s="5">
        <f t="shared" si="34"/>
        <v>0</v>
      </c>
      <c r="N235" s="5">
        <f t="shared" si="34"/>
        <v>0</v>
      </c>
      <c r="O235" s="5">
        <f t="shared" si="34"/>
        <v>0</v>
      </c>
      <c r="P235" s="5">
        <f t="shared" si="34"/>
        <v>0</v>
      </c>
      <c r="Q235" s="5">
        <f t="shared" si="34"/>
        <v>0</v>
      </c>
      <c r="R235" s="5">
        <f t="shared" si="34"/>
        <v>0</v>
      </c>
      <c r="S235" s="5">
        <f t="shared" si="34"/>
        <v>0</v>
      </c>
      <c r="T235" s="5">
        <f t="shared" si="34"/>
        <v>0</v>
      </c>
      <c r="U235" s="5">
        <f t="shared" si="34"/>
        <v>0</v>
      </c>
      <c r="V235" s="18">
        <f t="shared" si="34"/>
        <v>0</v>
      </c>
    </row>
    <row r="236" spans="1:22" x14ac:dyDescent="0.25">
      <c r="A236" s="24"/>
      <c r="B236" s="32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46"/>
    </row>
    <row r="237" spans="1:22" x14ac:dyDescent="0.25">
      <c r="A237" s="22" t="s">
        <v>189</v>
      </c>
      <c r="B237" s="32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46"/>
    </row>
    <row r="238" spans="1:22" x14ac:dyDescent="0.25">
      <c r="A238" s="25" t="s">
        <v>202</v>
      </c>
      <c r="B238" s="14">
        <v>8430876</v>
      </c>
      <c r="C238" s="6">
        <v>2203685</v>
      </c>
      <c r="D238" s="6">
        <v>1511366</v>
      </c>
      <c r="E238" s="6">
        <v>0</v>
      </c>
      <c r="F238" s="6">
        <v>84950</v>
      </c>
      <c r="G238" s="6">
        <v>66185</v>
      </c>
      <c r="H238" s="6">
        <v>0</v>
      </c>
      <c r="I238" s="6">
        <v>0</v>
      </c>
      <c r="J238" s="6">
        <v>0</v>
      </c>
      <c r="K238" s="6">
        <v>0</v>
      </c>
      <c r="L238" s="6">
        <v>1668969</v>
      </c>
      <c r="M238" s="6">
        <v>463859</v>
      </c>
      <c r="N238" s="6">
        <v>3311774</v>
      </c>
      <c r="O238" s="6">
        <v>329741</v>
      </c>
      <c r="P238" s="6">
        <v>51729</v>
      </c>
      <c r="Q238" s="6">
        <v>729096</v>
      </c>
      <c r="R238" s="6">
        <v>41447</v>
      </c>
      <c r="S238" s="6">
        <v>0</v>
      </c>
      <c r="T238" s="6">
        <v>225213</v>
      </c>
      <c r="U238" s="6">
        <v>379386</v>
      </c>
      <c r="V238" s="19">
        <v>19498276</v>
      </c>
    </row>
    <row r="239" spans="1:22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6" t="s">
        <v>206</v>
      </c>
      <c r="I239" s="6" t="s">
        <v>206</v>
      </c>
      <c r="J239" s="6" t="s">
        <v>206</v>
      </c>
      <c r="K239" s="6" t="s">
        <v>206</v>
      </c>
      <c r="L239" s="6" t="s">
        <v>206</v>
      </c>
      <c r="M239" s="6" t="s">
        <v>206</v>
      </c>
      <c r="N239" s="6" t="s">
        <v>206</v>
      </c>
      <c r="O239" s="6" t="s">
        <v>206</v>
      </c>
      <c r="P239" s="6" t="s">
        <v>206</v>
      </c>
      <c r="Q239" s="6" t="s">
        <v>206</v>
      </c>
      <c r="R239" s="6" t="s">
        <v>206</v>
      </c>
      <c r="S239" s="6" t="s">
        <v>206</v>
      </c>
      <c r="T239" s="6" t="s">
        <v>206</v>
      </c>
      <c r="U239" s="6" t="s">
        <v>206</v>
      </c>
      <c r="V239" s="19" t="s">
        <v>206</v>
      </c>
    </row>
    <row r="240" spans="1:22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6" t="s">
        <v>206</v>
      </c>
      <c r="I240" s="6" t="s">
        <v>206</v>
      </c>
      <c r="J240" s="6" t="s">
        <v>206</v>
      </c>
      <c r="K240" s="6" t="s">
        <v>206</v>
      </c>
      <c r="L240" s="6" t="s">
        <v>206</v>
      </c>
      <c r="M240" s="6" t="s">
        <v>206</v>
      </c>
      <c r="N240" s="6" t="s">
        <v>206</v>
      </c>
      <c r="O240" s="6" t="s">
        <v>206</v>
      </c>
      <c r="P240" s="6" t="s">
        <v>206</v>
      </c>
      <c r="Q240" s="6" t="s">
        <v>206</v>
      </c>
      <c r="R240" s="6" t="s">
        <v>206</v>
      </c>
      <c r="S240" s="6" t="s">
        <v>206</v>
      </c>
      <c r="T240" s="6" t="s">
        <v>206</v>
      </c>
      <c r="U240" s="6" t="s">
        <v>206</v>
      </c>
      <c r="V240" s="19" t="s">
        <v>206</v>
      </c>
    </row>
    <row r="241" spans="1:22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6" t="s">
        <v>206</v>
      </c>
      <c r="I241" s="6" t="s">
        <v>206</v>
      </c>
      <c r="J241" s="6" t="s">
        <v>206</v>
      </c>
      <c r="K241" s="6" t="s">
        <v>206</v>
      </c>
      <c r="L241" s="6" t="s">
        <v>206</v>
      </c>
      <c r="M241" s="6" t="s">
        <v>206</v>
      </c>
      <c r="N241" s="6" t="s">
        <v>206</v>
      </c>
      <c r="O241" s="6" t="s">
        <v>206</v>
      </c>
      <c r="P241" s="6" t="s">
        <v>206</v>
      </c>
      <c r="Q241" s="6" t="s">
        <v>206</v>
      </c>
      <c r="R241" s="6" t="s">
        <v>206</v>
      </c>
      <c r="S241" s="6" t="s">
        <v>206</v>
      </c>
      <c r="T241" s="6" t="s">
        <v>206</v>
      </c>
      <c r="U241" s="6" t="s">
        <v>206</v>
      </c>
      <c r="V241" s="19" t="s">
        <v>206</v>
      </c>
    </row>
    <row r="242" spans="1:22" x14ac:dyDescent="0.25">
      <c r="A242" s="22" t="s">
        <v>157</v>
      </c>
      <c r="B242" s="12">
        <f t="shared" ref="B242:V242" si="35">SUM(B238:B241)</f>
        <v>8430876</v>
      </c>
      <c r="C242" s="5">
        <f t="shared" si="35"/>
        <v>2203685</v>
      </c>
      <c r="D242" s="5">
        <f t="shared" si="35"/>
        <v>1511366</v>
      </c>
      <c r="E242" s="5">
        <f t="shared" si="35"/>
        <v>0</v>
      </c>
      <c r="F242" s="5">
        <f t="shared" si="35"/>
        <v>84950</v>
      </c>
      <c r="G242" s="5">
        <f t="shared" si="35"/>
        <v>66185</v>
      </c>
      <c r="H242" s="5">
        <f t="shared" si="35"/>
        <v>0</v>
      </c>
      <c r="I242" s="5">
        <f t="shared" si="35"/>
        <v>0</v>
      </c>
      <c r="J242" s="5">
        <f t="shared" si="35"/>
        <v>0</v>
      </c>
      <c r="K242" s="5">
        <f t="shared" si="35"/>
        <v>0</v>
      </c>
      <c r="L242" s="5">
        <f t="shared" si="35"/>
        <v>1668969</v>
      </c>
      <c r="M242" s="5">
        <f t="shared" si="35"/>
        <v>463859</v>
      </c>
      <c r="N242" s="5">
        <f t="shared" si="35"/>
        <v>3311774</v>
      </c>
      <c r="O242" s="5">
        <f t="shared" si="35"/>
        <v>329741</v>
      </c>
      <c r="P242" s="5">
        <f t="shared" si="35"/>
        <v>51729</v>
      </c>
      <c r="Q242" s="5">
        <f t="shared" si="35"/>
        <v>729096</v>
      </c>
      <c r="R242" s="5">
        <f t="shared" si="35"/>
        <v>41447</v>
      </c>
      <c r="S242" s="5">
        <f t="shared" si="35"/>
        <v>0</v>
      </c>
      <c r="T242" s="5">
        <f t="shared" si="35"/>
        <v>225213</v>
      </c>
      <c r="U242" s="5">
        <f t="shared" si="35"/>
        <v>379386</v>
      </c>
      <c r="V242" s="18">
        <f t="shared" si="35"/>
        <v>19498276</v>
      </c>
    </row>
    <row r="243" spans="1:22" x14ac:dyDescent="0.25">
      <c r="A243" s="24"/>
      <c r="B243" s="32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46"/>
    </row>
    <row r="244" spans="1:22" x14ac:dyDescent="0.25">
      <c r="A244" s="22" t="s">
        <v>190</v>
      </c>
      <c r="B244" s="32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46"/>
    </row>
    <row r="245" spans="1:22" x14ac:dyDescent="0.25">
      <c r="A245" s="25" t="s">
        <v>202</v>
      </c>
      <c r="B245" s="14">
        <v>2538127.64</v>
      </c>
      <c r="C245" s="6">
        <v>1329400.69</v>
      </c>
      <c r="D245" s="6">
        <v>618575.38</v>
      </c>
      <c r="E245" s="6">
        <v>0</v>
      </c>
      <c r="F245" s="6">
        <v>19409.34</v>
      </c>
      <c r="G245" s="6">
        <v>614.25</v>
      </c>
      <c r="H245" s="6">
        <v>9144</v>
      </c>
      <c r="I245" s="6">
        <v>24326.83</v>
      </c>
      <c r="J245" s="6">
        <v>523574.91</v>
      </c>
      <c r="K245" s="6">
        <v>17561.25</v>
      </c>
      <c r="L245" s="6">
        <v>491588.87</v>
      </c>
      <c r="M245" s="6">
        <v>110281.89</v>
      </c>
      <c r="N245" s="6">
        <v>0</v>
      </c>
      <c r="O245" s="6">
        <v>200997.26</v>
      </c>
      <c r="P245" s="6">
        <v>65932.929999999993</v>
      </c>
      <c r="Q245" s="6">
        <v>95260.95</v>
      </c>
      <c r="R245" s="6">
        <v>0</v>
      </c>
      <c r="S245" s="6">
        <v>0</v>
      </c>
      <c r="T245" s="6">
        <v>60257.89</v>
      </c>
      <c r="U245" s="6">
        <v>160764.34</v>
      </c>
      <c r="V245" s="19">
        <v>6265818.4199999999</v>
      </c>
    </row>
    <row r="246" spans="1:22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6" t="s">
        <v>206</v>
      </c>
      <c r="I246" s="6" t="s">
        <v>206</v>
      </c>
      <c r="J246" s="6" t="s">
        <v>206</v>
      </c>
      <c r="K246" s="6" t="s">
        <v>206</v>
      </c>
      <c r="L246" s="6" t="s">
        <v>206</v>
      </c>
      <c r="M246" s="6" t="s">
        <v>206</v>
      </c>
      <c r="N246" s="6" t="s">
        <v>206</v>
      </c>
      <c r="O246" s="6" t="s">
        <v>206</v>
      </c>
      <c r="P246" s="6" t="s">
        <v>206</v>
      </c>
      <c r="Q246" s="6" t="s">
        <v>206</v>
      </c>
      <c r="R246" s="6" t="s">
        <v>206</v>
      </c>
      <c r="S246" s="6" t="s">
        <v>206</v>
      </c>
      <c r="T246" s="6" t="s">
        <v>206</v>
      </c>
      <c r="U246" s="6" t="s">
        <v>206</v>
      </c>
      <c r="V246" s="19" t="s">
        <v>206</v>
      </c>
    </row>
    <row r="247" spans="1:22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6" t="s">
        <v>206</v>
      </c>
      <c r="I247" s="6" t="s">
        <v>206</v>
      </c>
      <c r="J247" s="6" t="s">
        <v>206</v>
      </c>
      <c r="K247" s="6" t="s">
        <v>206</v>
      </c>
      <c r="L247" s="6" t="s">
        <v>206</v>
      </c>
      <c r="M247" s="6" t="s">
        <v>206</v>
      </c>
      <c r="N247" s="6" t="s">
        <v>206</v>
      </c>
      <c r="O247" s="6" t="s">
        <v>206</v>
      </c>
      <c r="P247" s="6" t="s">
        <v>206</v>
      </c>
      <c r="Q247" s="6" t="s">
        <v>206</v>
      </c>
      <c r="R247" s="6" t="s">
        <v>206</v>
      </c>
      <c r="S247" s="6" t="s">
        <v>206</v>
      </c>
      <c r="T247" s="6" t="s">
        <v>206</v>
      </c>
      <c r="U247" s="6" t="s">
        <v>206</v>
      </c>
      <c r="V247" s="19" t="s">
        <v>206</v>
      </c>
    </row>
    <row r="248" spans="1:22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6" t="s">
        <v>206</v>
      </c>
      <c r="I248" s="6" t="s">
        <v>206</v>
      </c>
      <c r="J248" s="6" t="s">
        <v>206</v>
      </c>
      <c r="K248" s="6" t="s">
        <v>206</v>
      </c>
      <c r="L248" s="6" t="s">
        <v>206</v>
      </c>
      <c r="M248" s="6" t="s">
        <v>206</v>
      </c>
      <c r="N248" s="6" t="s">
        <v>206</v>
      </c>
      <c r="O248" s="6" t="s">
        <v>206</v>
      </c>
      <c r="P248" s="6" t="s">
        <v>206</v>
      </c>
      <c r="Q248" s="6" t="s">
        <v>206</v>
      </c>
      <c r="R248" s="6" t="s">
        <v>206</v>
      </c>
      <c r="S248" s="6" t="s">
        <v>206</v>
      </c>
      <c r="T248" s="6" t="s">
        <v>206</v>
      </c>
      <c r="U248" s="6" t="s">
        <v>206</v>
      </c>
      <c r="V248" s="19" t="s">
        <v>206</v>
      </c>
    </row>
    <row r="249" spans="1:22" x14ac:dyDescent="0.25">
      <c r="A249" s="22" t="s">
        <v>157</v>
      </c>
      <c r="B249" s="12">
        <f t="shared" ref="B249:V249" si="36">SUM(B245:B248)</f>
        <v>2538127.64</v>
      </c>
      <c r="C249" s="5">
        <f t="shared" si="36"/>
        <v>1329400.69</v>
      </c>
      <c r="D249" s="5">
        <f t="shared" si="36"/>
        <v>618575.38</v>
      </c>
      <c r="E249" s="5">
        <f t="shared" si="36"/>
        <v>0</v>
      </c>
      <c r="F249" s="5">
        <f t="shared" si="36"/>
        <v>19409.34</v>
      </c>
      <c r="G249" s="5">
        <f t="shared" si="36"/>
        <v>614.25</v>
      </c>
      <c r="H249" s="5">
        <f t="shared" si="36"/>
        <v>9144</v>
      </c>
      <c r="I249" s="5">
        <f t="shared" si="36"/>
        <v>24326.83</v>
      </c>
      <c r="J249" s="5">
        <f t="shared" si="36"/>
        <v>523574.91</v>
      </c>
      <c r="K249" s="5">
        <f t="shared" si="36"/>
        <v>17561.25</v>
      </c>
      <c r="L249" s="5">
        <f t="shared" si="36"/>
        <v>491588.87</v>
      </c>
      <c r="M249" s="5">
        <f t="shared" si="36"/>
        <v>110281.89</v>
      </c>
      <c r="N249" s="5">
        <f t="shared" si="36"/>
        <v>0</v>
      </c>
      <c r="O249" s="5">
        <f t="shared" si="36"/>
        <v>200997.26</v>
      </c>
      <c r="P249" s="5">
        <f t="shared" si="36"/>
        <v>65932.929999999993</v>
      </c>
      <c r="Q249" s="5">
        <f t="shared" si="36"/>
        <v>95260.95</v>
      </c>
      <c r="R249" s="5">
        <f t="shared" si="36"/>
        <v>0</v>
      </c>
      <c r="S249" s="5">
        <f t="shared" si="36"/>
        <v>0</v>
      </c>
      <c r="T249" s="5">
        <f t="shared" si="36"/>
        <v>60257.89</v>
      </c>
      <c r="U249" s="5">
        <f t="shared" si="36"/>
        <v>160764.34</v>
      </c>
      <c r="V249" s="18">
        <f t="shared" si="36"/>
        <v>6265818.4199999999</v>
      </c>
    </row>
    <row r="250" spans="1:22" x14ac:dyDescent="0.25">
      <c r="A250" s="24"/>
      <c r="B250" s="32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46"/>
    </row>
    <row r="251" spans="1:22" x14ac:dyDescent="0.25">
      <c r="A251" s="22" t="s">
        <v>191</v>
      </c>
      <c r="B251" s="32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46"/>
    </row>
    <row r="252" spans="1:22" x14ac:dyDescent="0.25">
      <c r="A252" s="25" t="s">
        <v>202</v>
      </c>
      <c r="B252" s="14">
        <v>5782729</v>
      </c>
      <c r="C252" s="6">
        <v>1032867</v>
      </c>
      <c r="D252" s="6">
        <v>351638</v>
      </c>
      <c r="E252" s="6">
        <v>0</v>
      </c>
      <c r="F252" s="6">
        <v>41187</v>
      </c>
      <c r="G252" s="6">
        <v>380385</v>
      </c>
      <c r="H252" s="6">
        <v>0</v>
      </c>
      <c r="I252" s="6">
        <v>18226</v>
      </c>
      <c r="J252" s="6">
        <v>1116987</v>
      </c>
      <c r="K252" s="6">
        <v>0</v>
      </c>
      <c r="L252" s="6">
        <v>1446209</v>
      </c>
      <c r="M252" s="6">
        <v>160689</v>
      </c>
      <c r="N252" s="6">
        <v>243594</v>
      </c>
      <c r="O252" s="6">
        <v>1786358</v>
      </c>
      <c r="P252" s="6">
        <v>421977</v>
      </c>
      <c r="Q252" s="6">
        <v>257898</v>
      </c>
      <c r="R252" s="6">
        <v>597258</v>
      </c>
      <c r="S252" s="6">
        <v>0</v>
      </c>
      <c r="T252" s="6">
        <v>140623</v>
      </c>
      <c r="U252" s="6">
        <v>168057</v>
      </c>
      <c r="V252" s="19">
        <v>13946682</v>
      </c>
    </row>
    <row r="253" spans="1:22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6" t="s">
        <v>206</v>
      </c>
      <c r="I253" s="6" t="s">
        <v>206</v>
      </c>
      <c r="J253" s="6" t="s">
        <v>206</v>
      </c>
      <c r="K253" s="6" t="s">
        <v>206</v>
      </c>
      <c r="L253" s="6" t="s">
        <v>206</v>
      </c>
      <c r="M253" s="6" t="s">
        <v>206</v>
      </c>
      <c r="N253" s="6" t="s">
        <v>206</v>
      </c>
      <c r="O253" s="6" t="s">
        <v>206</v>
      </c>
      <c r="P253" s="6" t="s">
        <v>206</v>
      </c>
      <c r="Q253" s="6" t="s">
        <v>206</v>
      </c>
      <c r="R253" s="6" t="s">
        <v>206</v>
      </c>
      <c r="S253" s="6" t="s">
        <v>206</v>
      </c>
      <c r="T253" s="6" t="s">
        <v>206</v>
      </c>
      <c r="U253" s="6" t="s">
        <v>206</v>
      </c>
      <c r="V253" s="19" t="s">
        <v>206</v>
      </c>
    </row>
    <row r="254" spans="1:22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6" t="s">
        <v>206</v>
      </c>
      <c r="I254" s="6" t="s">
        <v>206</v>
      </c>
      <c r="J254" s="6" t="s">
        <v>206</v>
      </c>
      <c r="K254" s="6" t="s">
        <v>206</v>
      </c>
      <c r="L254" s="6" t="s">
        <v>206</v>
      </c>
      <c r="M254" s="6" t="s">
        <v>206</v>
      </c>
      <c r="N254" s="6" t="s">
        <v>206</v>
      </c>
      <c r="O254" s="6" t="s">
        <v>206</v>
      </c>
      <c r="P254" s="6" t="s">
        <v>206</v>
      </c>
      <c r="Q254" s="6" t="s">
        <v>206</v>
      </c>
      <c r="R254" s="6" t="s">
        <v>206</v>
      </c>
      <c r="S254" s="6" t="s">
        <v>206</v>
      </c>
      <c r="T254" s="6" t="s">
        <v>206</v>
      </c>
      <c r="U254" s="6" t="s">
        <v>206</v>
      </c>
      <c r="V254" s="19" t="s">
        <v>206</v>
      </c>
    </row>
    <row r="255" spans="1:22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6" t="s">
        <v>206</v>
      </c>
      <c r="I255" s="6" t="s">
        <v>206</v>
      </c>
      <c r="J255" s="6" t="s">
        <v>206</v>
      </c>
      <c r="K255" s="6" t="s">
        <v>206</v>
      </c>
      <c r="L255" s="6" t="s">
        <v>206</v>
      </c>
      <c r="M255" s="6" t="s">
        <v>206</v>
      </c>
      <c r="N255" s="6" t="s">
        <v>206</v>
      </c>
      <c r="O255" s="6" t="s">
        <v>206</v>
      </c>
      <c r="P255" s="6" t="s">
        <v>206</v>
      </c>
      <c r="Q255" s="6" t="s">
        <v>206</v>
      </c>
      <c r="R255" s="6" t="s">
        <v>206</v>
      </c>
      <c r="S255" s="6" t="s">
        <v>206</v>
      </c>
      <c r="T255" s="6" t="s">
        <v>206</v>
      </c>
      <c r="U255" s="6" t="s">
        <v>206</v>
      </c>
      <c r="V255" s="19" t="s">
        <v>206</v>
      </c>
    </row>
    <row r="256" spans="1:22" x14ac:dyDescent="0.25">
      <c r="A256" s="22" t="s">
        <v>157</v>
      </c>
      <c r="B256" s="12">
        <f t="shared" ref="B256:V256" si="37">SUM(B252:B255)</f>
        <v>5782729</v>
      </c>
      <c r="C256" s="5">
        <f t="shared" si="37"/>
        <v>1032867</v>
      </c>
      <c r="D256" s="5">
        <f t="shared" si="37"/>
        <v>351638</v>
      </c>
      <c r="E256" s="5">
        <f t="shared" si="37"/>
        <v>0</v>
      </c>
      <c r="F256" s="5">
        <f t="shared" si="37"/>
        <v>41187</v>
      </c>
      <c r="G256" s="5">
        <f t="shared" si="37"/>
        <v>380385</v>
      </c>
      <c r="H256" s="5">
        <f t="shared" si="37"/>
        <v>0</v>
      </c>
      <c r="I256" s="5">
        <f t="shared" si="37"/>
        <v>18226</v>
      </c>
      <c r="J256" s="5">
        <f t="shared" si="37"/>
        <v>1116987</v>
      </c>
      <c r="K256" s="5">
        <f t="shared" si="37"/>
        <v>0</v>
      </c>
      <c r="L256" s="5">
        <f t="shared" si="37"/>
        <v>1446209</v>
      </c>
      <c r="M256" s="5">
        <f t="shared" si="37"/>
        <v>160689</v>
      </c>
      <c r="N256" s="5">
        <f t="shared" si="37"/>
        <v>243594</v>
      </c>
      <c r="O256" s="5">
        <f t="shared" si="37"/>
        <v>1786358</v>
      </c>
      <c r="P256" s="5">
        <f t="shared" si="37"/>
        <v>421977</v>
      </c>
      <c r="Q256" s="5">
        <f t="shared" si="37"/>
        <v>257898</v>
      </c>
      <c r="R256" s="5">
        <f t="shared" si="37"/>
        <v>597258</v>
      </c>
      <c r="S256" s="5">
        <f t="shared" si="37"/>
        <v>0</v>
      </c>
      <c r="T256" s="5">
        <f t="shared" si="37"/>
        <v>140623</v>
      </c>
      <c r="U256" s="5">
        <f t="shared" si="37"/>
        <v>168057</v>
      </c>
      <c r="V256" s="18">
        <f t="shared" si="37"/>
        <v>13946682</v>
      </c>
    </row>
    <row r="257" spans="1:22" x14ac:dyDescent="0.25">
      <c r="A257" s="24"/>
      <c r="B257" s="32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46"/>
    </row>
    <row r="258" spans="1:22" x14ac:dyDescent="0.25">
      <c r="A258" s="22" t="s">
        <v>192</v>
      </c>
      <c r="B258" s="32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46"/>
    </row>
    <row r="259" spans="1:22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6" t="s">
        <v>207</v>
      </c>
      <c r="I259" s="6" t="s">
        <v>207</v>
      </c>
      <c r="J259" s="6" t="s">
        <v>207</v>
      </c>
      <c r="K259" s="6" t="s">
        <v>207</v>
      </c>
      <c r="L259" s="6" t="s">
        <v>207</v>
      </c>
      <c r="M259" s="6" t="s">
        <v>207</v>
      </c>
      <c r="N259" s="6" t="s">
        <v>207</v>
      </c>
      <c r="O259" s="6" t="s">
        <v>207</v>
      </c>
      <c r="P259" s="6" t="s">
        <v>207</v>
      </c>
      <c r="Q259" s="6" t="s">
        <v>207</v>
      </c>
      <c r="R259" s="6" t="s">
        <v>207</v>
      </c>
      <c r="S259" s="6" t="s">
        <v>207</v>
      </c>
      <c r="T259" s="6" t="s">
        <v>207</v>
      </c>
      <c r="U259" s="6" t="s">
        <v>207</v>
      </c>
      <c r="V259" s="19" t="s">
        <v>207</v>
      </c>
    </row>
    <row r="260" spans="1:22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6" t="s">
        <v>206</v>
      </c>
      <c r="I260" s="6" t="s">
        <v>206</v>
      </c>
      <c r="J260" s="6" t="s">
        <v>206</v>
      </c>
      <c r="K260" s="6" t="s">
        <v>206</v>
      </c>
      <c r="L260" s="6" t="s">
        <v>206</v>
      </c>
      <c r="M260" s="6" t="s">
        <v>206</v>
      </c>
      <c r="N260" s="6" t="s">
        <v>206</v>
      </c>
      <c r="O260" s="6" t="s">
        <v>206</v>
      </c>
      <c r="P260" s="6" t="s">
        <v>206</v>
      </c>
      <c r="Q260" s="6" t="s">
        <v>206</v>
      </c>
      <c r="R260" s="6" t="s">
        <v>206</v>
      </c>
      <c r="S260" s="6" t="s">
        <v>206</v>
      </c>
      <c r="T260" s="6" t="s">
        <v>206</v>
      </c>
      <c r="U260" s="6" t="s">
        <v>206</v>
      </c>
      <c r="V260" s="19" t="s">
        <v>206</v>
      </c>
    </row>
    <row r="261" spans="1:22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6" t="s">
        <v>206</v>
      </c>
      <c r="I261" s="6" t="s">
        <v>206</v>
      </c>
      <c r="J261" s="6" t="s">
        <v>206</v>
      </c>
      <c r="K261" s="6" t="s">
        <v>206</v>
      </c>
      <c r="L261" s="6" t="s">
        <v>206</v>
      </c>
      <c r="M261" s="6" t="s">
        <v>206</v>
      </c>
      <c r="N261" s="6" t="s">
        <v>206</v>
      </c>
      <c r="O261" s="6" t="s">
        <v>206</v>
      </c>
      <c r="P261" s="6" t="s">
        <v>206</v>
      </c>
      <c r="Q261" s="6" t="s">
        <v>206</v>
      </c>
      <c r="R261" s="6" t="s">
        <v>206</v>
      </c>
      <c r="S261" s="6" t="s">
        <v>206</v>
      </c>
      <c r="T261" s="6" t="s">
        <v>206</v>
      </c>
      <c r="U261" s="6" t="s">
        <v>206</v>
      </c>
      <c r="V261" s="19" t="s">
        <v>206</v>
      </c>
    </row>
    <row r="262" spans="1:22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6" t="s">
        <v>206</v>
      </c>
      <c r="I262" s="6" t="s">
        <v>206</v>
      </c>
      <c r="J262" s="6" t="s">
        <v>206</v>
      </c>
      <c r="K262" s="6" t="s">
        <v>206</v>
      </c>
      <c r="L262" s="6" t="s">
        <v>206</v>
      </c>
      <c r="M262" s="6" t="s">
        <v>206</v>
      </c>
      <c r="N262" s="6" t="s">
        <v>206</v>
      </c>
      <c r="O262" s="6" t="s">
        <v>206</v>
      </c>
      <c r="P262" s="6" t="s">
        <v>206</v>
      </c>
      <c r="Q262" s="6" t="s">
        <v>206</v>
      </c>
      <c r="R262" s="6" t="s">
        <v>206</v>
      </c>
      <c r="S262" s="6" t="s">
        <v>206</v>
      </c>
      <c r="T262" s="6" t="s">
        <v>206</v>
      </c>
      <c r="U262" s="6" t="s">
        <v>206</v>
      </c>
      <c r="V262" s="19" t="s">
        <v>206</v>
      </c>
    </row>
    <row r="263" spans="1:22" x14ac:dyDescent="0.25">
      <c r="A263" s="22" t="s">
        <v>157</v>
      </c>
      <c r="B263" s="12">
        <f t="shared" ref="B263:V263" si="38">SUM(B259:B262)</f>
        <v>0</v>
      </c>
      <c r="C263" s="5">
        <f t="shared" si="38"/>
        <v>0</v>
      </c>
      <c r="D263" s="5">
        <f t="shared" si="38"/>
        <v>0</v>
      </c>
      <c r="E263" s="5">
        <f t="shared" si="38"/>
        <v>0</v>
      </c>
      <c r="F263" s="5">
        <f t="shared" si="38"/>
        <v>0</v>
      </c>
      <c r="G263" s="5">
        <f t="shared" si="38"/>
        <v>0</v>
      </c>
      <c r="H263" s="5">
        <f t="shared" si="38"/>
        <v>0</v>
      </c>
      <c r="I263" s="5">
        <f t="shared" si="38"/>
        <v>0</v>
      </c>
      <c r="J263" s="5">
        <f t="shared" si="38"/>
        <v>0</v>
      </c>
      <c r="K263" s="5">
        <f t="shared" si="38"/>
        <v>0</v>
      </c>
      <c r="L263" s="5">
        <f t="shared" si="38"/>
        <v>0</v>
      </c>
      <c r="M263" s="5">
        <f t="shared" si="38"/>
        <v>0</v>
      </c>
      <c r="N263" s="5">
        <f t="shared" si="38"/>
        <v>0</v>
      </c>
      <c r="O263" s="5">
        <f t="shared" si="38"/>
        <v>0</v>
      </c>
      <c r="P263" s="5">
        <f t="shared" si="38"/>
        <v>0</v>
      </c>
      <c r="Q263" s="5">
        <f t="shared" si="38"/>
        <v>0</v>
      </c>
      <c r="R263" s="5">
        <f t="shared" si="38"/>
        <v>0</v>
      </c>
      <c r="S263" s="5">
        <f t="shared" si="38"/>
        <v>0</v>
      </c>
      <c r="T263" s="5">
        <f t="shared" si="38"/>
        <v>0</v>
      </c>
      <c r="U263" s="5">
        <f t="shared" si="38"/>
        <v>0</v>
      </c>
      <c r="V263" s="18">
        <f t="shared" si="38"/>
        <v>0</v>
      </c>
    </row>
    <row r="264" spans="1:22" x14ac:dyDescent="0.25">
      <c r="A264" s="24"/>
      <c r="B264" s="32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46"/>
    </row>
    <row r="265" spans="1:22" x14ac:dyDescent="0.25">
      <c r="A265" s="22" t="s">
        <v>193</v>
      </c>
      <c r="B265" s="32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46"/>
    </row>
    <row r="266" spans="1:22" x14ac:dyDescent="0.25">
      <c r="A266" s="25" t="s">
        <v>202</v>
      </c>
      <c r="B266" s="14">
        <v>6878805</v>
      </c>
      <c r="C266" s="6">
        <v>1428705</v>
      </c>
      <c r="D266" s="6">
        <v>663034</v>
      </c>
      <c r="E266" s="6">
        <v>828291</v>
      </c>
      <c r="F266" s="6">
        <v>34067</v>
      </c>
      <c r="G266" s="6">
        <v>106114</v>
      </c>
      <c r="H266" s="6">
        <v>19576</v>
      </c>
      <c r="I266" s="6">
        <v>68887</v>
      </c>
      <c r="J266" s="6">
        <v>1946602</v>
      </c>
      <c r="K266" s="6">
        <v>0</v>
      </c>
      <c r="L266" s="6">
        <v>2436731</v>
      </c>
      <c r="M266" s="6">
        <v>522000</v>
      </c>
      <c r="N266" s="6">
        <v>1597823</v>
      </c>
      <c r="O266" s="6">
        <v>727124</v>
      </c>
      <c r="P266" s="6">
        <v>615504</v>
      </c>
      <c r="Q266" s="6">
        <v>531331</v>
      </c>
      <c r="R266" s="6">
        <v>1746063</v>
      </c>
      <c r="S266" s="6">
        <v>2984413</v>
      </c>
      <c r="T266" s="6">
        <v>252172</v>
      </c>
      <c r="U266" s="6">
        <v>431776</v>
      </c>
      <c r="V266" s="19">
        <v>23819018</v>
      </c>
    </row>
    <row r="267" spans="1:22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6" t="s">
        <v>206</v>
      </c>
      <c r="I267" s="6" t="s">
        <v>206</v>
      </c>
      <c r="J267" s="6" t="s">
        <v>206</v>
      </c>
      <c r="K267" s="6" t="s">
        <v>206</v>
      </c>
      <c r="L267" s="6" t="s">
        <v>206</v>
      </c>
      <c r="M267" s="6" t="s">
        <v>206</v>
      </c>
      <c r="N267" s="6" t="s">
        <v>206</v>
      </c>
      <c r="O267" s="6" t="s">
        <v>206</v>
      </c>
      <c r="P267" s="6" t="s">
        <v>206</v>
      </c>
      <c r="Q267" s="6" t="s">
        <v>206</v>
      </c>
      <c r="R267" s="6" t="s">
        <v>206</v>
      </c>
      <c r="S267" s="6" t="s">
        <v>206</v>
      </c>
      <c r="T267" s="6" t="s">
        <v>206</v>
      </c>
      <c r="U267" s="6" t="s">
        <v>206</v>
      </c>
      <c r="V267" s="19" t="s">
        <v>206</v>
      </c>
    </row>
    <row r="268" spans="1:22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6" t="s">
        <v>206</v>
      </c>
      <c r="I268" s="6" t="s">
        <v>206</v>
      </c>
      <c r="J268" s="6" t="s">
        <v>206</v>
      </c>
      <c r="K268" s="6" t="s">
        <v>206</v>
      </c>
      <c r="L268" s="6" t="s">
        <v>206</v>
      </c>
      <c r="M268" s="6" t="s">
        <v>206</v>
      </c>
      <c r="N268" s="6" t="s">
        <v>206</v>
      </c>
      <c r="O268" s="6" t="s">
        <v>206</v>
      </c>
      <c r="P268" s="6" t="s">
        <v>206</v>
      </c>
      <c r="Q268" s="6" t="s">
        <v>206</v>
      </c>
      <c r="R268" s="6" t="s">
        <v>206</v>
      </c>
      <c r="S268" s="6" t="s">
        <v>206</v>
      </c>
      <c r="T268" s="6" t="s">
        <v>206</v>
      </c>
      <c r="U268" s="6" t="s">
        <v>206</v>
      </c>
      <c r="V268" s="19" t="s">
        <v>206</v>
      </c>
    </row>
    <row r="269" spans="1:22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6" t="s">
        <v>206</v>
      </c>
      <c r="I269" s="6" t="s">
        <v>206</v>
      </c>
      <c r="J269" s="6" t="s">
        <v>206</v>
      </c>
      <c r="K269" s="6" t="s">
        <v>206</v>
      </c>
      <c r="L269" s="6" t="s">
        <v>206</v>
      </c>
      <c r="M269" s="6" t="s">
        <v>206</v>
      </c>
      <c r="N269" s="6" t="s">
        <v>206</v>
      </c>
      <c r="O269" s="6" t="s">
        <v>206</v>
      </c>
      <c r="P269" s="6" t="s">
        <v>206</v>
      </c>
      <c r="Q269" s="6" t="s">
        <v>206</v>
      </c>
      <c r="R269" s="6" t="s">
        <v>206</v>
      </c>
      <c r="S269" s="6" t="s">
        <v>206</v>
      </c>
      <c r="T269" s="6" t="s">
        <v>206</v>
      </c>
      <c r="U269" s="6" t="s">
        <v>206</v>
      </c>
      <c r="V269" s="19" t="s">
        <v>206</v>
      </c>
    </row>
    <row r="270" spans="1:22" x14ac:dyDescent="0.25">
      <c r="A270" s="22" t="s">
        <v>157</v>
      </c>
      <c r="B270" s="12">
        <f t="shared" ref="B270:V270" si="39">SUM(B266:B269)</f>
        <v>6878805</v>
      </c>
      <c r="C270" s="5">
        <f t="shared" si="39"/>
        <v>1428705</v>
      </c>
      <c r="D270" s="5">
        <f t="shared" si="39"/>
        <v>663034</v>
      </c>
      <c r="E270" s="5">
        <f t="shared" si="39"/>
        <v>828291</v>
      </c>
      <c r="F270" s="5">
        <f t="shared" si="39"/>
        <v>34067</v>
      </c>
      <c r="G270" s="5">
        <f t="shared" si="39"/>
        <v>106114</v>
      </c>
      <c r="H270" s="5">
        <f t="shared" si="39"/>
        <v>19576</v>
      </c>
      <c r="I270" s="5">
        <f t="shared" si="39"/>
        <v>68887</v>
      </c>
      <c r="J270" s="5">
        <f t="shared" si="39"/>
        <v>1946602</v>
      </c>
      <c r="K270" s="5">
        <f t="shared" si="39"/>
        <v>0</v>
      </c>
      <c r="L270" s="5">
        <f t="shared" si="39"/>
        <v>2436731</v>
      </c>
      <c r="M270" s="5">
        <f t="shared" si="39"/>
        <v>522000</v>
      </c>
      <c r="N270" s="5">
        <f t="shared" si="39"/>
        <v>1597823</v>
      </c>
      <c r="O270" s="5">
        <f t="shared" si="39"/>
        <v>727124</v>
      </c>
      <c r="P270" s="5">
        <f t="shared" si="39"/>
        <v>615504</v>
      </c>
      <c r="Q270" s="5">
        <f t="shared" si="39"/>
        <v>531331</v>
      </c>
      <c r="R270" s="5">
        <f t="shared" si="39"/>
        <v>1746063</v>
      </c>
      <c r="S270" s="5">
        <f t="shared" si="39"/>
        <v>2984413</v>
      </c>
      <c r="T270" s="5">
        <f t="shared" si="39"/>
        <v>252172</v>
      </c>
      <c r="U270" s="5">
        <f t="shared" si="39"/>
        <v>431776</v>
      </c>
      <c r="V270" s="18">
        <f t="shared" si="39"/>
        <v>23819018</v>
      </c>
    </row>
    <row r="271" spans="1:22" x14ac:dyDescent="0.25">
      <c r="A271" s="24"/>
      <c r="B271" s="32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46"/>
    </row>
    <row r="272" spans="1:22" x14ac:dyDescent="0.25">
      <c r="A272" s="22" t="s">
        <v>194</v>
      </c>
      <c r="B272" s="32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46"/>
    </row>
    <row r="273" spans="1:22" x14ac:dyDescent="0.25">
      <c r="A273" s="25" t="s">
        <v>202</v>
      </c>
      <c r="B273" s="14">
        <v>2389870</v>
      </c>
      <c r="C273" s="6">
        <v>993311</v>
      </c>
      <c r="D273" s="6">
        <v>170715</v>
      </c>
      <c r="E273" s="6">
        <v>0</v>
      </c>
      <c r="F273" s="6">
        <v>11992</v>
      </c>
      <c r="G273" s="6">
        <v>19054</v>
      </c>
      <c r="H273" s="6">
        <v>45903</v>
      </c>
      <c r="I273" s="6">
        <v>573</v>
      </c>
      <c r="J273" s="6">
        <v>673280</v>
      </c>
      <c r="K273" s="6">
        <v>38488</v>
      </c>
      <c r="L273" s="6">
        <v>1109041</v>
      </c>
      <c r="M273" s="6">
        <v>135837</v>
      </c>
      <c r="N273" s="6">
        <v>136717</v>
      </c>
      <c r="O273" s="6">
        <v>170562</v>
      </c>
      <c r="P273" s="6">
        <v>14903</v>
      </c>
      <c r="Q273" s="6">
        <v>20201</v>
      </c>
      <c r="R273" s="6">
        <v>912</v>
      </c>
      <c r="S273" s="6">
        <v>0</v>
      </c>
      <c r="T273" s="6">
        <v>39895</v>
      </c>
      <c r="U273" s="6">
        <v>97506</v>
      </c>
      <c r="V273" s="19">
        <v>6068760</v>
      </c>
    </row>
    <row r="274" spans="1:22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6" t="s">
        <v>206</v>
      </c>
      <c r="I274" s="6" t="s">
        <v>206</v>
      </c>
      <c r="J274" s="6" t="s">
        <v>206</v>
      </c>
      <c r="K274" s="6" t="s">
        <v>206</v>
      </c>
      <c r="L274" s="6" t="s">
        <v>206</v>
      </c>
      <c r="M274" s="6" t="s">
        <v>206</v>
      </c>
      <c r="N274" s="6" t="s">
        <v>206</v>
      </c>
      <c r="O274" s="6" t="s">
        <v>206</v>
      </c>
      <c r="P274" s="6" t="s">
        <v>206</v>
      </c>
      <c r="Q274" s="6" t="s">
        <v>206</v>
      </c>
      <c r="R274" s="6" t="s">
        <v>206</v>
      </c>
      <c r="S274" s="6" t="s">
        <v>206</v>
      </c>
      <c r="T274" s="6" t="s">
        <v>206</v>
      </c>
      <c r="U274" s="6" t="s">
        <v>206</v>
      </c>
      <c r="V274" s="19" t="s">
        <v>206</v>
      </c>
    </row>
    <row r="275" spans="1:22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6" t="s">
        <v>206</v>
      </c>
      <c r="I275" s="6" t="s">
        <v>206</v>
      </c>
      <c r="J275" s="6" t="s">
        <v>206</v>
      </c>
      <c r="K275" s="6" t="s">
        <v>206</v>
      </c>
      <c r="L275" s="6" t="s">
        <v>206</v>
      </c>
      <c r="M275" s="6" t="s">
        <v>206</v>
      </c>
      <c r="N275" s="6" t="s">
        <v>206</v>
      </c>
      <c r="O275" s="6" t="s">
        <v>206</v>
      </c>
      <c r="P275" s="6" t="s">
        <v>206</v>
      </c>
      <c r="Q275" s="6" t="s">
        <v>206</v>
      </c>
      <c r="R275" s="6" t="s">
        <v>206</v>
      </c>
      <c r="S275" s="6" t="s">
        <v>206</v>
      </c>
      <c r="T275" s="6" t="s">
        <v>206</v>
      </c>
      <c r="U275" s="6" t="s">
        <v>206</v>
      </c>
      <c r="V275" s="19" t="s">
        <v>206</v>
      </c>
    </row>
    <row r="276" spans="1:22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6" t="s">
        <v>206</v>
      </c>
      <c r="I276" s="6" t="s">
        <v>206</v>
      </c>
      <c r="J276" s="6" t="s">
        <v>206</v>
      </c>
      <c r="K276" s="6" t="s">
        <v>206</v>
      </c>
      <c r="L276" s="6" t="s">
        <v>206</v>
      </c>
      <c r="M276" s="6" t="s">
        <v>206</v>
      </c>
      <c r="N276" s="6" t="s">
        <v>206</v>
      </c>
      <c r="O276" s="6" t="s">
        <v>206</v>
      </c>
      <c r="P276" s="6" t="s">
        <v>206</v>
      </c>
      <c r="Q276" s="6" t="s">
        <v>206</v>
      </c>
      <c r="R276" s="6" t="s">
        <v>206</v>
      </c>
      <c r="S276" s="6" t="s">
        <v>206</v>
      </c>
      <c r="T276" s="6" t="s">
        <v>206</v>
      </c>
      <c r="U276" s="6" t="s">
        <v>206</v>
      </c>
      <c r="V276" s="19" t="s">
        <v>206</v>
      </c>
    </row>
    <row r="277" spans="1:22" x14ac:dyDescent="0.25">
      <c r="A277" s="22" t="s">
        <v>157</v>
      </c>
      <c r="B277" s="12">
        <f t="shared" ref="B277:V277" si="40">SUM(B273:B276)</f>
        <v>2389870</v>
      </c>
      <c r="C277" s="5">
        <f t="shared" si="40"/>
        <v>993311</v>
      </c>
      <c r="D277" s="5">
        <f t="shared" si="40"/>
        <v>170715</v>
      </c>
      <c r="E277" s="5">
        <f t="shared" si="40"/>
        <v>0</v>
      </c>
      <c r="F277" s="5">
        <f t="shared" si="40"/>
        <v>11992</v>
      </c>
      <c r="G277" s="5">
        <f t="shared" si="40"/>
        <v>19054</v>
      </c>
      <c r="H277" s="5">
        <f t="shared" si="40"/>
        <v>45903</v>
      </c>
      <c r="I277" s="5">
        <f t="shared" si="40"/>
        <v>573</v>
      </c>
      <c r="J277" s="5">
        <f t="shared" si="40"/>
        <v>673280</v>
      </c>
      <c r="K277" s="5">
        <f t="shared" si="40"/>
        <v>38488</v>
      </c>
      <c r="L277" s="5">
        <f t="shared" si="40"/>
        <v>1109041</v>
      </c>
      <c r="M277" s="5">
        <f t="shared" si="40"/>
        <v>135837</v>
      </c>
      <c r="N277" s="5">
        <f t="shared" si="40"/>
        <v>136717</v>
      </c>
      <c r="O277" s="5">
        <f t="shared" si="40"/>
        <v>170562</v>
      </c>
      <c r="P277" s="5">
        <f t="shared" si="40"/>
        <v>14903</v>
      </c>
      <c r="Q277" s="5">
        <f t="shared" si="40"/>
        <v>20201</v>
      </c>
      <c r="R277" s="5">
        <f t="shared" si="40"/>
        <v>912</v>
      </c>
      <c r="S277" s="5">
        <f t="shared" si="40"/>
        <v>0</v>
      </c>
      <c r="T277" s="5">
        <f t="shared" si="40"/>
        <v>39895</v>
      </c>
      <c r="U277" s="5">
        <f t="shared" si="40"/>
        <v>97506</v>
      </c>
      <c r="V277" s="18">
        <f t="shared" si="40"/>
        <v>6068760</v>
      </c>
    </row>
    <row r="278" spans="1:22" x14ac:dyDescent="0.25">
      <c r="A278" s="24"/>
      <c r="B278" s="32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46"/>
    </row>
    <row r="279" spans="1:22" x14ac:dyDescent="0.25">
      <c r="A279" s="22" t="s">
        <v>195</v>
      </c>
      <c r="B279" s="32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46"/>
    </row>
    <row r="280" spans="1:22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6" t="s">
        <v>207</v>
      </c>
      <c r="I280" s="6" t="s">
        <v>207</v>
      </c>
      <c r="J280" s="6" t="s">
        <v>207</v>
      </c>
      <c r="K280" s="6" t="s">
        <v>207</v>
      </c>
      <c r="L280" s="6" t="s">
        <v>207</v>
      </c>
      <c r="M280" s="6" t="s">
        <v>207</v>
      </c>
      <c r="N280" s="6" t="s">
        <v>207</v>
      </c>
      <c r="O280" s="6" t="s">
        <v>207</v>
      </c>
      <c r="P280" s="6" t="s">
        <v>207</v>
      </c>
      <c r="Q280" s="6" t="s">
        <v>207</v>
      </c>
      <c r="R280" s="6" t="s">
        <v>207</v>
      </c>
      <c r="S280" s="6" t="s">
        <v>207</v>
      </c>
      <c r="T280" s="6" t="s">
        <v>207</v>
      </c>
      <c r="U280" s="6" t="s">
        <v>207</v>
      </c>
      <c r="V280" s="19" t="s">
        <v>207</v>
      </c>
    </row>
    <row r="281" spans="1:22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6" t="s">
        <v>206</v>
      </c>
      <c r="I281" s="6" t="s">
        <v>206</v>
      </c>
      <c r="J281" s="6" t="s">
        <v>206</v>
      </c>
      <c r="K281" s="6" t="s">
        <v>206</v>
      </c>
      <c r="L281" s="6" t="s">
        <v>206</v>
      </c>
      <c r="M281" s="6" t="s">
        <v>206</v>
      </c>
      <c r="N281" s="6" t="s">
        <v>206</v>
      </c>
      <c r="O281" s="6" t="s">
        <v>206</v>
      </c>
      <c r="P281" s="6" t="s">
        <v>206</v>
      </c>
      <c r="Q281" s="6" t="s">
        <v>206</v>
      </c>
      <c r="R281" s="6" t="s">
        <v>206</v>
      </c>
      <c r="S281" s="6" t="s">
        <v>206</v>
      </c>
      <c r="T281" s="6" t="s">
        <v>206</v>
      </c>
      <c r="U281" s="6" t="s">
        <v>206</v>
      </c>
      <c r="V281" s="19" t="s">
        <v>206</v>
      </c>
    </row>
    <row r="282" spans="1:22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6" t="s">
        <v>206</v>
      </c>
      <c r="I282" s="6" t="s">
        <v>206</v>
      </c>
      <c r="J282" s="6" t="s">
        <v>206</v>
      </c>
      <c r="K282" s="6" t="s">
        <v>206</v>
      </c>
      <c r="L282" s="6" t="s">
        <v>206</v>
      </c>
      <c r="M282" s="6" t="s">
        <v>206</v>
      </c>
      <c r="N282" s="6" t="s">
        <v>206</v>
      </c>
      <c r="O282" s="6" t="s">
        <v>206</v>
      </c>
      <c r="P282" s="6" t="s">
        <v>206</v>
      </c>
      <c r="Q282" s="6" t="s">
        <v>206</v>
      </c>
      <c r="R282" s="6" t="s">
        <v>206</v>
      </c>
      <c r="S282" s="6" t="s">
        <v>206</v>
      </c>
      <c r="T282" s="6" t="s">
        <v>206</v>
      </c>
      <c r="U282" s="6" t="s">
        <v>206</v>
      </c>
      <c r="V282" s="19" t="s">
        <v>206</v>
      </c>
    </row>
    <row r="283" spans="1:22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6" t="s">
        <v>206</v>
      </c>
      <c r="I283" s="6" t="s">
        <v>206</v>
      </c>
      <c r="J283" s="6" t="s">
        <v>206</v>
      </c>
      <c r="K283" s="6" t="s">
        <v>206</v>
      </c>
      <c r="L283" s="6" t="s">
        <v>206</v>
      </c>
      <c r="M283" s="6" t="s">
        <v>206</v>
      </c>
      <c r="N283" s="6" t="s">
        <v>206</v>
      </c>
      <c r="O283" s="6" t="s">
        <v>206</v>
      </c>
      <c r="P283" s="6" t="s">
        <v>206</v>
      </c>
      <c r="Q283" s="6" t="s">
        <v>206</v>
      </c>
      <c r="R283" s="6" t="s">
        <v>206</v>
      </c>
      <c r="S283" s="6" t="s">
        <v>206</v>
      </c>
      <c r="T283" s="6" t="s">
        <v>206</v>
      </c>
      <c r="U283" s="6" t="s">
        <v>206</v>
      </c>
      <c r="V283" s="19" t="s">
        <v>206</v>
      </c>
    </row>
    <row r="284" spans="1:22" x14ac:dyDescent="0.25">
      <c r="A284" s="22" t="s">
        <v>157</v>
      </c>
      <c r="B284" s="12">
        <f t="shared" ref="B284:V284" si="41">SUM(B280:B283)</f>
        <v>0</v>
      </c>
      <c r="C284" s="5">
        <f t="shared" si="41"/>
        <v>0</v>
      </c>
      <c r="D284" s="5">
        <f t="shared" si="41"/>
        <v>0</v>
      </c>
      <c r="E284" s="5">
        <f t="shared" si="41"/>
        <v>0</v>
      </c>
      <c r="F284" s="5">
        <f t="shared" si="41"/>
        <v>0</v>
      </c>
      <c r="G284" s="5">
        <f t="shared" si="41"/>
        <v>0</v>
      </c>
      <c r="H284" s="5">
        <f t="shared" si="41"/>
        <v>0</v>
      </c>
      <c r="I284" s="5">
        <f t="shared" si="41"/>
        <v>0</v>
      </c>
      <c r="J284" s="5">
        <f t="shared" si="41"/>
        <v>0</v>
      </c>
      <c r="K284" s="5">
        <f t="shared" si="41"/>
        <v>0</v>
      </c>
      <c r="L284" s="5">
        <f t="shared" si="41"/>
        <v>0</v>
      </c>
      <c r="M284" s="5">
        <f t="shared" si="41"/>
        <v>0</v>
      </c>
      <c r="N284" s="5">
        <f t="shared" si="41"/>
        <v>0</v>
      </c>
      <c r="O284" s="5">
        <f t="shared" si="41"/>
        <v>0</v>
      </c>
      <c r="P284" s="5">
        <f t="shared" si="41"/>
        <v>0</v>
      </c>
      <c r="Q284" s="5">
        <f t="shared" si="41"/>
        <v>0</v>
      </c>
      <c r="R284" s="5">
        <f t="shared" si="41"/>
        <v>0</v>
      </c>
      <c r="S284" s="5">
        <f t="shared" si="41"/>
        <v>0</v>
      </c>
      <c r="T284" s="5">
        <f t="shared" si="41"/>
        <v>0</v>
      </c>
      <c r="U284" s="5">
        <f t="shared" si="41"/>
        <v>0</v>
      </c>
      <c r="V284" s="18">
        <f t="shared" si="41"/>
        <v>0</v>
      </c>
    </row>
    <row r="285" spans="1:22" x14ac:dyDescent="0.25">
      <c r="A285" s="24"/>
      <c r="B285" s="32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46"/>
    </row>
    <row r="286" spans="1:22" x14ac:dyDescent="0.25">
      <c r="A286" s="22" t="s">
        <v>196</v>
      </c>
      <c r="B286" s="32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46"/>
    </row>
    <row r="287" spans="1:22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6" t="s">
        <v>207</v>
      </c>
      <c r="I287" s="6" t="s">
        <v>207</v>
      </c>
      <c r="J287" s="6" t="s">
        <v>207</v>
      </c>
      <c r="K287" s="6" t="s">
        <v>207</v>
      </c>
      <c r="L287" s="6" t="s">
        <v>207</v>
      </c>
      <c r="M287" s="6" t="s">
        <v>207</v>
      </c>
      <c r="N287" s="6" t="s">
        <v>207</v>
      </c>
      <c r="O287" s="6" t="s">
        <v>207</v>
      </c>
      <c r="P287" s="6" t="s">
        <v>207</v>
      </c>
      <c r="Q287" s="6" t="s">
        <v>207</v>
      </c>
      <c r="R287" s="6" t="s">
        <v>207</v>
      </c>
      <c r="S287" s="6" t="s">
        <v>207</v>
      </c>
      <c r="T287" s="6" t="s">
        <v>207</v>
      </c>
      <c r="U287" s="6" t="s">
        <v>207</v>
      </c>
      <c r="V287" s="19" t="s">
        <v>207</v>
      </c>
    </row>
    <row r="288" spans="1:22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6" t="s">
        <v>206</v>
      </c>
      <c r="I288" s="6" t="s">
        <v>206</v>
      </c>
      <c r="J288" s="6" t="s">
        <v>206</v>
      </c>
      <c r="K288" s="6" t="s">
        <v>206</v>
      </c>
      <c r="L288" s="6" t="s">
        <v>206</v>
      </c>
      <c r="M288" s="6" t="s">
        <v>206</v>
      </c>
      <c r="N288" s="6" t="s">
        <v>206</v>
      </c>
      <c r="O288" s="6" t="s">
        <v>206</v>
      </c>
      <c r="P288" s="6" t="s">
        <v>206</v>
      </c>
      <c r="Q288" s="6" t="s">
        <v>206</v>
      </c>
      <c r="R288" s="6" t="s">
        <v>206</v>
      </c>
      <c r="S288" s="6" t="s">
        <v>206</v>
      </c>
      <c r="T288" s="6" t="s">
        <v>206</v>
      </c>
      <c r="U288" s="6" t="s">
        <v>206</v>
      </c>
      <c r="V288" s="19" t="s">
        <v>206</v>
      </c>
    </row>
    <row r="289" spans="1:22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6" t="s">
        <v>206</v>
      </c>
      <c r="I289" s="6" t="s">
        <v>206</v>
      </c>
      <c r="J289" s="6" t="s">
        <v>206</v>
      </c>
      <c r="K289" s="6" t="s">
        <v>206</v>
      </c>
      <c r="L289" s="6" t="s">
        <v>206</v>
      </c>
      <c r="M289" s="6" t="s">
        <v>206</v>
      </c>
      <c r="N289" s="6" t="s">
        <v>206</v>
      </c>
      <c r="O289" s="6" t="s">
        <v>206</v>
      </c>
      <c r="P289" s="6" t="s">
        <v>206</v>
      </c>
      <c r="Q289" s="6" t="s">
        <v>206</v>
      </c>
      <c r="R289" s="6" t="s">
        <v>206</v>
      </c>
      <c r="S289" s="6" t="s">
        <v>206</v>
      </c>
      <c r="T289" s="6" t="s">
        <v>206</v>
      </c>
      <c r="U289" s="6" t="s">
        <v>206</v>
      </c>
      <c r="V289" s="19" t="s">
        <v>206</v>
      </c>
    </row>
    <row r="290" spans="1:22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6" t="s">
        <v>206</v>
      </c>
      <c r="I290" s="6" t="s">
        <v>206</v>
      </c>
      <c r="J290" s="6" t="s">
        <v>206</v>
      </c>
      <c r="K290" s="6" t="s">
        <v>206</v>
      </c>
      <c r="L290" s="6" t="s">
        <v>206</v>
      </c>
      <c r="M290" s="6" t="s">
        <v>206</v>
      </c>
      <c r="N290" s="6" t="s">
        <v>206</v>
      </c>
      <c r="O290" s="6" t="s">
        <v>206</v>
      </c>
      <c r="P290" s="6" t="s">
        <v>206</v>
      </c>
      <c r="Q290" s="6" t="s">
        <v>206</v>
      </c>
      <c r="R290" s="6" t="s">
        <v>206</v>
      </c>
      <c r="S290" s="6" t="s">
        <v>206</v>
      </c>
      <c r="T290" s="6" t="s">
        <v>206</v>
      </c>
      <c r="U290" s="6" t="s">
        <v>206</v>
      </c>
      <c r="V290" s="19" t="s">
        <v>206</v>
      </c>
    </row>
    <row r="291" spans="1:22" ht="15.75" thickBot="1" x14ac:dyDescent="0.3">
      <c r="A291" s="26" t="s">
        <v>157</v>
      </c>
      <c r="B291" s="16">
        <f t="shared" ref="B291:V291" si="42">SUM(B287:B290)</f>
        <v>0</v>
      </c>
      <c r="C291" s="21">
        <f t="shared" si="42"/>
        <v>0</v>
      </c>
      <c r="D291" s="21">
        <f t="shared" si="42"/>
        <v>0</v>
      </c>
      <c r="E291" s="21">
        <f t="shared" si="42"/>
        <v>0</v>
      </c>
      <c r="F291" s="21">
        <f t="shared" si="42"/>
        <v>0</v>
      </c>
      <c r="G291" s="21">
        <f t="shared" si="42"/>
        <v>0</v>
      </c>
      <c r="H291" s="21">
        <f t="shared" si="42"/>
        <v>0</v>
      </c>
      <c r="I291" s="21">
        <f t="shared" si="42"/>
        <v>0</v>
      </c>
      <c r="J291" s="21">
        <f t="shared" si="42"/>
        <v>0</v>
      </c>
      <c r="K291" s="21">
        <f t="shared" si="42"/>
        <v>0</v>
      </c>
      <c r="L291" s="21">
        <f t="shared" si="42"/>
        <v>0</v>
      </c>
      <c r="M291" s="21">
        <f t="shared" si="42"/>
        <v>0</v>
      </c>
      <c r="N291" s="21">
        <f t="shared" si="42"/>
        <v>0</v>
      </c>
      <c r="O291" s="21">
        <f t="shared" si="42"/>
        <v>0</v>
      </c>
      <c r="P291" s="21">
        <f t="shared" si="42"/>
        <v>0</v>
      </c>
      <c r="Q291" s="21">
        <f t="shared" si="42"/>
        <v>0</v>
      </c>
      <c r="R291" s="21">
        <f t="shared" si="42"/>
        <v>0</v>
      </c>
      <c r="S291" s="21">
        <f t="shared" si="42"/>
        <v>0</v>
      </c>
      <c r="T291" s="21">
        <f t="shared" si="42"/>
        <v>0</v>
      </c>
      <c r="U291" s="21">
        <f t="shared" si="42"/>
        <v>0</v>
      </c>
      <c r="V291" s="20">
        <f t="shared" si="42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V13"/>
    <mergeCell ref="A13:A14"/>
  </mergeCells>
  <phoneticPr fontId="16" type="noConversion"/>
  <conditionalFormatting sqref="B1:V1048576">
    <cfRule type="cellIs" dxfId="13" priority="1" operator="equal">
      <formula>"Delinquent"</formula>
    </cfRule>
    <cfRule type="cellIs" dxfId="12" priority="2" operator="lessThan">
      <formula>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6:N291"/>
  <sheetViews>
    <sheetView showGridLines="0" workbookViewId="0"/>
  </sheetViews>
  <sheetFormatPr defaultColWidth="9.140625" defaultRowHeight="15" x14ac:dyDescent="0.25"/>
  <cols>
    <col min="1" max="1" width="40.5703125" style="1" bestFit="1" customWidth="1"/>
    <col min="2" max="14" width="19.140625" style="44" customWidth="1"/>
    <col min="15" max="16384" width="9.140625" style="1"/>
  </cols>
  <sheetData>
    <row r="6" spans="1:14" ht="18" x14ac:dyDescent="0.25">
      <c r="A6" s="2" t="str">
        <f>Contents!A7</f>
        <v>Nevada Healthcare Quarterly Reports</v>
      </c>
    </row>
    <row r="7" spans="1:14" ht="18.75" x14ac:dyDescent="0.3">
      <c r="A7" s="41" t="str">
        <f>Contents!A8</f>
        <v>Acute Hospitals Financial Reports: First Quarter 2026</v>
      </c>
      <c r="B7" s="47"/>
      <c r="C7" s="45"/>
      <c r="D7" s="45"/>
      <c r="E7" s="45"/>
      <c r="F7" s="45"/>
      <c r="G7" s="45"/>
      <c r="H7" s="45"/>
    </row>
    <row r="8" spans="1:14" ht="18.75" x14ac:dyDescent="0.3">
      <c r="A8" s="42" t="s">
        <v>75</v>
      </c>
      <c r="B8" s="47"/>
      <c r="C8" s="45"/>
      <c r="D8" s="45"/>
      <c r="E8" s="45"/>
      <c r="F8" s="45"/>
      <c r="G8" s="45"/>
      <c r="H8" s="45"/>
    </row>
    <row r="9" spans="1:14" ht="18.75" x14ac:dyDescent="0.3">
      <c r="A9" s="27" t="str">
        <f>Contents!A9</f>
        <v>Produced on May 11, 2026</v>
      </c>
      <c r="B9" s="47"/>
      <c r="C9" s="45"/>
      <c r="D9" s="45"/>
      <c r="E9" s="45"/>
      <c r="F9" s="45"/>
      <c r="G9" s="45"/>
      <c r="H9" s="45"/>
    </row>
    <row r="10" spans="1:14" ht="18.75" x14ac:dyDescent="0.3">
      <c r="A10" s="27" t="str">
        <f>Contents!A10</f>
        <v>Includes data loaded through May 10, 2026</v>
      </c>
      <c r="B10" s="47"/>
      <c r="C10" s="45"/>
      <c r="D10" s="45"/>
      <c r="E10" s="45"/>
      <c r="F10" s="45"/>
      <c r="G10" s="45"/>
      <c r="H10" s="45"/>
    </row>
    <row r="11" spans="1:14" x14ac:dyDescent="0.25">
      <c r="A11" s="3"/>
      <c r="B11" s="45"/>
      <c r="C11" s="45"/>
      <c r="D11" s="45"/>
      <c r="E11" s="45"/>
      <c r="F11" s="45"/>
      <c r="G11" s="45"/>
      <c r="H11" s="45"/>
    </row>
    <row r="12" spans="1:14" ht="15.75" customHeight="1" thickBot="1" x14ac:dyDescent="0.3">
      <c r="A12" s="28" t="s">
        <v>149</v>
      </c>
      <c r="B12" s="45"/>
      <c r="C12" s="45"/>
      <c r="D12" s="45"/>
      <c r="E12" s="45"/>
      <c r="F12" s="45"/>
      <c r="G12" s="45"/>
      <c r="H12" s="45"/>
    </row>
    <row r="13" spans="1:14" s="48" customFormat="1" x14ac:dyDescent="0.25">
      <c r="A13" s="55" t="s">
        <v>19</v>
      </c>
      <c r="B13" s="52" t="s">
        <v>32</v>
      </c>
      <c r="C13" s="53"/>
      <c r="D13" s="53"/>
      <c r="E13" s="53"/>
      <c r="F13" s="61"/>
      <c r="G13" s="61"/>
      <c r="H13" s="62"/>
      <c r="I13" s="63" t="s">
        <v>33</v>
      </c>
      <c r="J13" s="64"/>
      <c r="K13" s="64"/>
      <c r="L13" s="64"/>
      <c r="M13" s="64"/>
      <c r="N13" s="57"/>
    </row>
    <row r="14" spans="1:14" s="48" customFormat="1" ht="69" customHeight="1" thickBot="1" x14ac:dyDescent="0.3">
      <c r="A14" s="65"/>
      <c r="B14" s="10" t="s">
        <v>76</v>
      </c>
      <c r="C14" s="4" t="s">
        <v>77</v>
      </c>
      <c r="D14" s="4" t="s">
        <v>78</v>
      </c>
      <c r="E14" s="4" t="s">
        <v>79</v>
      </c>
      <c r="F14" s="4" t="s">
        <v>80</v>
      </c>
      <c r="G14" s="4" t="s">
        <v>81</v>
      </c>
      <c r="H14" s="11" t="s">
        <v>35</v>
      </c>
      <c r="I14" s="10" t="s">
        <v>76</v>
      </c>
      <c r="J14" s="4" t="s">
        <v>82</v>
      </c>
      <c r="K14" s="4" t="s">
        <v>78</v>
      </c>
      <c r="L14" s="4" t="s">
        <v>83</v>
      </c>
      <c r="M14" s="4" t="s">
        <v>84</v>
      </c>
      <c r="N14" s="11" t="s">
        <v>35</v>
      </c>
    </row>
    <row r="15" spans="1:14" x14ac:dyDescent="0.25">
      <c r="A15" s="22" t="s">
        <v>158</v>
      </c>
      <c r="B15" s="12">
        <f>SUM(B16:B18)</f>
        <v>266953.82999999996</v>
      </c>
      <c r="C15" s="5">
        <f t="shared" ref="C15:N15" si="0">SUM(C16:C18)</f>
        <v>49696.089999999851</v>
      </c>
      <c r="D15" s="5">
        <f t="shared" si="0"/>
        <v>-45856</v>
      </c>
      <c r="E15" s="5">
        <f t="shared" si="0"/>
        <v>-238469.78</v>
      </c>
      <c r="F15" s="5">
        <f t="shared" si="0"/>
        <v>5390838.5</v>
      </c>
      <c r="G15" s="5">
        <f t="shared" si="0"/>
        <v>481196.44</v>
      </c>
      <c r="H15" s="13">
        <f t="shared" si="0"/>
        <v>5904359.0800000001</v>
      </c>
      <c r="I15" s="12">
        <f t="shared" si="0"/>
        <v>104783</v>
      </c>
      <c r="J15" s="5">
        <f t="shared" si="0"/>
        <v>428731</v>
      </c>
      <c r="K15" s="5">
        <f t="shared" si="0"/>
        <v>0</v>
      </c>
      <c r="L15" s="5">
        <f t="shared" si="0"/>
        <v>4000</v>
      </c>
      <c r="M15" s="5">
        <f t="shared" si="0"/>
        <v>21825856.5</v>
      </c>
      <c r="N15" s="13">
        <f t="shared" si="0"/>
        <v>22363370.5</v>
      </c>
    </row>
    <row r="16" spans="1:14" x14ac:dyDescent="0.25">
      <c r="A16" s="23" t="s">
        <v>146</v>
      </c>
      <c r="B16" s="12">
        <f>B25+B32+B39+B46+B53+B60+B67+B74+B81+B88+B95+B102+B109+B116+B123+B130+B137+B144+B151</f>
        <v>0</v>
      </c>
      <c r="C16" s="5">
        <f t="shared" ref="C16:N16" si="1">C25+C32+C39+C46+C53+C60+C67+C74+C81+C88+C95+C102+C109+C116+C123+C130+C137+C144+C151</f>
        <v>1990049</v>
      </c>
      <c r="D16" s="5">
        <f t="shared" si="1"/>
        <v>0</v>
      </c>
      <c r="E16" s="5">
        <f t="shared" si="1"/>
        <v>0</v>
      </c>
      <c r="F16" s="5">
        <f t="shared" si="1"/>
        <v>710</v>
      </c>
      <c r="G16" s="5">
        <f t="shared" si="1"/>
        <v>0</v>
      </c>
      <c r="H16" s="13">
        <f t="shared" si="1"/>
        <v>1990759</v>
      </c>
      <c r="I16" s="12">
        <f t="shared" si="1"/>
        <v>0</v>
      </c>
      <c r="J16" s="5">
        <f t="shared" si="1"/>
        <v>428731</v>
      </c>
      <c r="K16" s="5">
        <f t="shared" si="1"/>
        <v>0</v>
      </c>
      <c r="L16" s="5">
        <f t="shared" si="1"/>
        <v>4000</v>
      </c>
      <c r="M16" s="5">
        <f t="shared" si="1"/>
        <v>14955471</v>
      </c>
      <c r="N16" s="13">
        <f t="shared" si="1"/>
        <v>15388202</v>
      </c>
    </row>
    <row r="17" spans="1:14" x14ac:dyDescent="0.25">
      <c r="A17" s="23" t="s">
        <v>147</v>
      </c>
      <c r="B17" s="12">
        <f>B158+B165+B172+B179+B186+B193</f>
        <v>154450.82999999999</v>
      </c>
      <c r="C17" s="5">
        <f t="shared" ref="C17:N17" si="2">C158+C165+C172+C179+C186+C193</f>
        <v>-3079022.06</v>
      </c>
      <c r="D17" s="5">
        <f t="shared" si="2"/>
        <v>-45856</v>
      </c>
      <c r="E17" s="5">
        <f t="shared" si="2"/>
        <v>-237092.53</v>
      </c>
      <c r="F17" s="5">
        <f t="shared" si="2"/>
        <v>335</v>
      </c>
      <c r="G17" s="5">
        <f t="shared" si="2"/>
        <v>296884.12</v>
      </c>
      <c r="H17" s="13">
        <f t="shared" si="2"/>
        <v>-2910300.64</v>
      </c>
      <c r="I17" s="12">
        <f t="shared" si="2"/>
        <v>103762</v>
      </c>
      <c r="J17" s="5">
        <f t="shared" si="2"/>
        <v>0</v>
      </c>
      <c r="K17" s="5">
        <f t="shared" si="2"/>
        <v>0</v>
      </c>
      <c r="L17" s="5">
        <f t="shared" si="2"/>
        <v>0</v>
      </c>
      <c r="M17" s="5">
        <f t="shared" si="2"/>
        <v>5318877</v>
      </c>
      <c r="N17" s="13">
        <f t="shared" si="2"/>
        <v>5422639</v>
      </c>
    </row>
    <row r="18" spans="1:14" x14ac:dyDescent="0.25">
      <c r="A18" s="23" t="s">
        <v>148</v>
      </c>
      <c r="B18" s="12">
        <f>B200+B207+B214+B221+B228+B235+B242+B249+B256+B263+B270+B277+B284+B291</f>
        <v>112503</v>
      </c>
      <c r="C18" s="5">
        <f t="shared" ref="C18:N18" si="3">C200+C207+C214+C221+C228+C235+C242+C249+C256+C263+C270+C277+C284+C291</f>
        <v>1138669.1499999999</v>
      </c>
      <c r="D18" s="5">
        <f t="shared" si="3"/>
        <v>0</v>
      </c>
      <c r="E18" s="5">
        <f t="shared" si="3"/>
        <v>-1377.25</v>
      </c>
      <c r="F18" s="5">
        <f t="shared" si="3"/>
        <v>5389793.5</v>
      </c>
      <c r="G18" s="5">
        <f t="shared" si="3"/>
        <v>184312.32000000001</v>
      </c>
      <c r="H18" s="13">
        <f t="shared" si="3"/>
        <v>6823900.7200000007</v>
      </c>
      <c r="I18" s="12">
        <f t="shared" si="3"/>
        <v>1021</v>
      </c>
      <c r="J18" s="5">
        <f t="shared" si="3"/>
        <v>0</v>
      </c>
      <c r="K18" s="5">
        <f t="shared" si="3"/>
        <v>0</v>
      </c>
      <c r="L18" s="5">
        <f t="shared" si="3"/>
        <v>0</v>
      </c>
      <c r="M18" s="5">
        <f t="shared" si="3"/>
        <v>1551508.5</v>
      </c>
      <c r="N18" s="13">
        <f t="shared" si="3"/>
        <v>1552529.5</v>
      </c>
    </row>
    <row r="19" spans="1:14" x14ac:dyDescent="0.25">
      <c r="A19" s="24"/>
      <c r="B19" s="32"/>
      <c r="C19" s="33"/>
      <c r="D19" s="33"/>
      <c r="E19" s="33"/>
      <c r="F19" s="33"/>
      <c r="G19" s="33"/>
      <c r="H19" s="34"/>
      <c r="I19" s="32"/>
      <c r="J19" s="33"/>
      <c r="K19" s="33"/>
      <c r="L19" s="33"/>
      <c r="M19" s="33"/>
      <c r="N19" s="34"/>
    </row>
    <row r="20" spans="1:14" x14ac:dyDescent="0.25">
      <c r="A20" s="22" t="s">
        <v>160</v>
      </c>
      <c r="B20" s="32"/>
      <c r="C20" s="33"/>
      <c r="D20" s="33"/>
      <c r="E20" s="33"/>
      <c r="F20" s="33"/>
      <c r="G20" s="33"/>
      <c r="H20" s="34"/>
      <c r="I20" s="32"/>
      <c r="J20" s="33"/>
      <c r="K20" s="33"/>
      <c r="L20" s="33"/>
      <c r="M20" s="33"/>
      <c r="N20" s="34"/>
    </row>
    <row r="21" spans="1:14" x14ac:dyDescent="0.25">
      <c r="A21" s="25" t="s">
        <v>202</v>
      </c>
      <c r="B21" s="14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15">
        <v>0</v>
      </c>
      <c r="I21" s="14">
        <v>0</v>
      </c>
      <c r="J21" s="6">
        <v>0</v>
      </c>
      <c r="K21" s="6">
        <v>0</v>
      </c>
      <c r="L21" s="6">
        <v>0</v>
      </c>
      <c r="M21" s="6">
        <v>3385075.5</v>
      </c>
      <c r="N21" s="15">
        <v>3385075.5</v>
      </c>
    </row>
    <row r="22" spans="1:14" x14ac:dyDescent="0.25">
      <c r="A22" s="25" t="s">
        <v>203</v>
      </c>
      <c r="B22" s="14" t="s">
        <v>206</v>
      </c>
      <c r="C22" s="6" t="s">
        <v>206</v>
      </c>
      <c r="D22" s="6" t="s">
        <v>206</v>
      </c>
      <c r="E22" s="6" t="s">
        <v>206</v>
      </c>
      <c r="F22" s="6" t="s">
        <v>206</v>
      </c>
      <c r="G22" s="6" t="s">
        <v>206</v>
      </c>
      <c r="H22" s="15" t="s">
        <v>206</v>
      </c>
      <c r="I22" s="14" t="s">
        <v>206</v>
      </c>
      <c r="J22" s="6" t="s">
        <v>206</v>
      </c>
      <c r="K22" s="6" t="s">
        <v>206</v>
      </c>
      <c r="L22" s="6" t="s">
        <v>206</v>
      </c>
      <c r="M22" s="6" t="s">
        <v>206</v>
      </c>
      <c r="N22" s="15" t="s">
        <v>206</v>
      </c>
    </row>
    <row r="23" spans="1:14" x14ac:dyDescent="0.25">
      <c r="A23" s="25" t="s">
        <v>204</v>
      </c>
      <c r="B23" s="14" t="s">
        <v>206</v>
      </c>
      <c r="C23" s="6" t="s">
        <v>206</v>
      </c>
      <c r="D23" s="6" t="s">
        <v>206</v>
      </c>
      <c r="E23" s="6" t="s">
        <v>206</v>
      </c>
      <c r="F23" s="6" t="s">
        <v>206</v>
      </c>
      <c r="G23" s="6" t="s">
        <v>206</v>
      </c>
      <c r="H23" s="15" t="s">
        <v>206</v>
      </c>
      <c r="I23" s="14" t="s">
        <v>206</v>
      </c>
      <c r="J23" s="6" t="s">
        <v>206</v>
      </c>
      <c r="K23" s="6" t="s">
        <v>206</v>
      </c>
      <c r="L23" s="6" t="s">
        <v>206</v>
      </c>
      <c r="M23" s="6" t="s">
        <v>206</v>
      </c>
      <c r="N23" s="15" t="s">
        <v>206</v>
      </c>
    </row>
    <row r="24" spans="1:14" x14ac:dyDescent="0.25">
      <c r="A24" s="25" t="s">
        <v>205</v>
      </c>
      <c r="B24" s="14" t="s">
        <v>206</v>
      </c>
      <c r="C24" s="6" t="s">
        <v>206</v>
      </c>
      <c r="D24" s="6" t="s">
        <v>206</v>
      </c>
      <c r="E24" s="6" t="s">
        <v>206</v>
      </c>
      <c r="F24" s="6" t="s">
        <v>206</v>
      </c>
      <c r="G24" s="6" t="s">
        <v>206</v>
      </c>
      <c r="H24" s="15" t="s">
        <v>206</v>
      </c>
      <c r="I24" s="14" t="s">
        <v>206</v>
      </c>
      <c r="J24" s="6" t="s">
        <v>206</v>
      </c>
      <c r="K24" s="6" t="s">
        <v>206</v>
      </c>
      <c r="L24" s="6" t="s">
        <v>206</v>
      </c>
      <c r="M24" s="6" t="s">
        <v>206</v>
      </c>
      <c r="N24" s="15" t="s">
        <v>206</v>
      </c>
    </row>
    <row r="25" spans="1:14" x14ac:dyDescent="0.25">
      <c r="A25" s="22" t="s">
        <v>157</v>
      </c>
      <c r="B25" s="12">
        <f t="shared" ref="B25:H25" si="4">SUM(B21:B24)</f>
        <v>0</v>
      </c>
      <c r="C25" s="5">
        <f t="shared" si="4"/>
        <v>0</v>
      </c>
      <c r="D25" s="5">
        <f t="shared" si="4"/>
        <v>0</v>
      </c>
      <c r="E25" s="5">
        <f t="shared" si="4"/>
        <v>0</v>
      </c>
      <c r="F25" s="5">
        <f t="shared" si="4"/>
        <v>0</v>
      </c>
      <c r="G25" s="5">
        <f t="shared" si="4"/>
        <v>0</v>
      </c>
      <c r="H25" s="13">
        <f t="shared" si="4"/>
        <v>0</v>
      </c>
      <c r="I25" s="12">
        <f t="shared" ref="I25:N25" si="5">SUM(I21:I24)</f>
        <v>0</v>
      </c>
      <c r="J25" s="5">
        <f t="shared" si="5"/>
        <v>0</v>
      </c>
      <c r="K25" s="5">
        <f t="shared" si="5"/>
        <v>0</v>
      </c>
      <c r="L25" s="5">
        <f t="shared" si="5"/>
        <v>0</v>
      </c>
      <c r="M25" s="5">
        <f t="shared" si="5"/>
        <v>3385075.5</v>
      </c>
      <c r="N25" s="13">
        <f t="shared" si="5"/>
        <v>3385075.5</v>
      </c>
    </row>
    <row r="26" spans="1:14" x14ac:dyDescent="0.25">
      <c r="A26" s="24"/>
      <c r="B26" s="32"/>
      <c r="C26" s="33"/>
      <c r="D26" s="33"/>
      <c r="E26" s="33"/>
      <c r="F26" s="33"/>
      <c r="G26" s="33"/>
      <c r="H26" s="34"/>
      <c r="I26" s="32"/>
      <c r="J26" s="33"/>
      <c r="K26" s="33"/>
      <c r="L26" s="33"/>
      <c r="M26" s="33"/>
      <c r="N26" s="34"/>
    </row>
    <row r="27" spans="1:14" x14ac:dyDescent="0.25">
      <c r="A27" s="22" t="s">
        <v>161</v>
      </c>
      <c r="B27" s="32"/>
      <c r="C27" s="33"/>
      <c r="D27" s="33"/>
      <c r="E27" s="33"/>
      <c r="F27" s="33"/>
      <c r="G27" s="33"/>
      <c r="H27" s="34"/>
      <c r="I27" s="32"/>
      <c r="J27" s="33"/>
      <c r="K27" s="33"/>
      <c r="L27" s="33"/>
      <c r="M27" s="33"/>
      <c r="N27" s="34"/>
    </row>
    <row r="28" spans="1:14" x14ac:dyDescent="0.25">
      <c r="A28" s="25" t="s">
        <v>202</v>
      </c>
      <c r="B28" s="14">
        <v>0</v>
      </c>
      <c r="C28" s="6">
        <v>0</v>
      </c>
      <c r="D28" s="6">
        <v>0</v>
      </c>
      <c r="E28" s="6">
        <v>0</v>
      </c>
      <c r="F28" s="6">
        <v>287</v>
      </c>
      <c r="G28" s="6">
        <v>0</v>
      </c>
      <c r="H28" s="15">
        <v>287</v>
      </c>
      <c r="I28" s="14">
        <v>0</v>
      </c>
      <c r="J28" s="6">
        <v>0</v>
      </c>
      <c r="K28" s="6">
        <v>0</v>
      </c>
      <c r="L28" s="6">
        <v>0</v>
      </c>
      <c r="M28" s="6">
        <v>0</v>
      </c>
      <c r="N28" s="15">
        <v>0</v>
      </c>
    </row>
    <row r="29" spans="1:14" x14ac:dyDescent="0.25">
      <c r="A29" s="25" t="s">
        <v>203</v>
      </c>
      <c r="B29" s="14" t="s">
        <v>206</v>
      </c>
      <c r="C29" s="6" t="s">
        <v>206</v>
      </c>
      <c r="D29" s="6" t="s">
        <v>206</v>
      </c>
      <c r="E29" s="6" t="s">
        <v>206</v>
      </c>
      <c r="F29" s="6" t="s">
        <v>206</v>
      </c>
      <c r="G29" s="6" t="s">
        <v>206</v>
      </c>
      <c r="H29" s="15" t="s">
        <v>206</v>
      </c>
      <c r="I29" s="14" t="s">
        <v>206</v>
      </c>
      <c r="J29" s="6" t="s">
        <v>206</v>
      </c>
      <c r="K29" s="6" t="s">
        <v>206</v>
      </c>
      <c r="L29" s="6" t="s">
        <v>206</v>
      </c>
      <c r="M29" s="6" t="s">
        <v>206</v>
      </c>
      <c r="N29" s="15" t="s">
        <v>206</v>
      </c>
    </row>
    <row r="30" spans="1:14" x14ac:dyDescent="0.25">
      <c r="A30" s="25" t="s">
        <v>204</v>
      </c>
      <c r="B30" s="14" t="s">
        <v>206</v>
      </c>
      <c r="C30" s="6" t="s">
        <v>206</v>
      </c>
      <c r="D30" s="6" t="s">
        <v>206</v>
      </c>
      <c r="E30" s="6" t="s">
        <v>206</v>
      </c>
      <c r="F30" s="6" t="s">
        <v>206</v>
      </c>
      <c r="G30" s="6" t="s">
        <v>206</v>
      </c>
      <c r="H30" s="15" t="s">
        <v>206</v>
      </c>
      <c r="I30" s="14" t="s">
        <v>206</v>
      </c>
      <c r="J30" s="6" t="s">
        <v>206</v>
      </c>
      <c r="K30" s="6" t="s">
        <v>206</v>
      </c>
      <c r="L30" s="6" t="s">
        <v>206</v>
      </c>
      <c r="M30" s="6" t="s">
        <v>206</v>
      </c>
      <c r="N30" s="15" t="s">
        <v>206</v>
      </c>
    </row>
    <row r="31" spans="1:14" x14ac:dyDescent="0.25">
      <c r="A31" s="25" t="s">
        <v>205</v>
      </c>
      <c r="B31" s="14" t="s">
        <v>206</v>
      </c>
      <c r="C31" s="6" t="s">
        <v>206</v>
      </c>
      <c r="D31" s="6" t="s">
        <v>206</v>
      </c>
      <c r="E31" s="6" t="s">
        <v>206</v>
      </c>
      <c r="F31" s="6" t="s">
        <v>206</v>
      </c>
      <c r="G31" s="6" t="s">
        <v>206</v>
      </c>
      <c r="H31" s="15" t="s">
        <v>206</v>
      </c>
      <c r="I31" s="14" t="s">
        <v>206</v>
      </c>
      <c r="J31" s="6" t="s">
        <v>206</v>
      </c>
      <c r="K31" s="6" t="s">
        <v>206</v>
      </c>
      <c r="L31" s="6" t="s">
        <v>206</v>
      </c>
      <c r="M31" s="6" t="s">
        <v>206</v>
      </c>
      <c r="N31" s="15" t="s">
        <v>206</v>
      </c>
    </row>
    <row r="32" spans="1:14" x14ac:dyDescent="0.25">
      <c r="A32" s="22" t="s">
        <v>157</v>
      </c>
      <c r="B32" s="12">
        <f t="shared" ref="B32:H32" si="6">SUM(B28:B31)</f>
        <v>0</v>
      </c>
      <c r="C32" s="5">
        <f t="shared" si="6"/>
        <v>0</v>
      </c>
      <c r="D32" s="5">
        <f t="shared" si="6"/>
        <v>0</v>
      </c>
      <c r="E32" s="5">
        <f t="shared" si="6"/>
        <v>0</v>
      </c>
      <c r="F32" s="5">
        <f t="shared" si="6"/>
        <v>287</v>
      </c>
      <c r="G32" s="5">
        <f t="shared" si="6"/>
        <v>0</v>
      </c>
      <c r="H32" s="13">
        <f t="shared" si="6"/>
        <v>287</v>
      </c>
      <c r="I32" s="12">
        <f t="shared" ref="I32:N32" si="7">SUM(I28:I31)</f>
        <v>0</v>
      </c>
      <c r="J32" s="5">
        <f t="shared" si="7"/>
        <v>0</v>
      </c>
      <c r="K32" s="5">
        <f t="shared" si="7"/>
        <v>0</v>
      </c>
      <c r="L32" s="5">
        <f t="shared" si="7"/>
        <v>0</v>
      </c>
      <c r="M32" s="5">
        <f t="shared" si="7"/>
        <v>0</v>
      </c>
      <c r="N32" s="13">
        <f t="shared" si="7"/>
        <v>0</v>
      </c>
    </row>
    <row r="33" spans="1:14" x14ac:dyDescent="0.25">
      <c r="A33" s="22"/>
      <c r="B33" s="12"/>
      <c r="C33" s="5"/>
      <c r="D33" s="5"/>
      <c r="E33" s="5"/>
      <c r="F33" s="5"/>
      <c r="G33" s="5"/>
      <c r="H33" s="13"/>
      <c r="I33" s="12"/>
      <c r="J33" s="5"/>
      <c r="K33" s="5"/>
      <c r="L33" s="5"/>
      <c r="M33" s="5"/>
      <c r="N33" s="13"/>
    </row>
    <row r="34" spans="1:14" x14ac:dyDescent="0.25">
      <c r="A34" s="22" t="s">
        <v>198</v>
      </c>
      <c r="B34" s="12"/>
      <c r="C34" s="5"/>
      <c r="D34" s="5"/>
      <c r="E34" s="5"/>
      <c r="F34" s="5"/>
      <c r="G34" s="5"/>
      <c r="H34" s="13"/>
      <c r="I34" s="12"/>
      <c r="J34" s="5"/>
      <c r="K34" s="5"/>
      <c r="L34" s="5"/>
      <c r="M34" s="5"/>
      <c r="N34" s="13"/>
    </row>
    <row r="35" spans="1:14" x14ac:dyDescent="0.25">
      <c r="A35" s="25" t="s">
        <v>202</v>
      </c>
      <c r="B35" s="14" t="s">
        <v>206</v>
      </c>
      <c r="C35" s="6" t="s">
        <v>206</v>
      </c>
      <c r="D35" s="6" t="s">
        <v>206</v>
      </c>
      <c r="E35" s="6" t="s">
        <v>206</v>
      </c>
      <c r="F35" s="6" t="s">
        <v>206</v>
      </c>
      <c r="G35" s="6" t="s">
        <v>206</v>
      </c>
      <c r="H35" s="15" t="s">
        <v>206</v>
      </c>
      <c r="I35" s="14" t="s">
        <v>206</v>
      </c>
      <c r="J35" s="6" t="s">
        <v>206</v>
      </c>
      <c r="K35" s="6" t="s">
        <v>206</v>
      </c>
      <c r="L35" s="6" t="s">
        <v>206</v>
      </c>
      <c r="M35" s="6" t="s">
        <v>206</v>
      </c>
      <c r="N35" s="15" t="s">
        <v>206</v>
      </c>
    </row>
    <row r="36" spans="1:14" x14ac:dyDescent="0.25">
      <c r="A36" s="25" t="s">
        <v>203</v>
      </c>
      <c r="B36" s="14" t="s">
        <v>206</v>
      </c>
      <c r="C36" s="6" t="s">
        <v>206</v>
      </c>
      <c r="D36" s="6" t="s">
        <v>206</v>
      </c>
      <c r="E36" s="6" t="s">
        <v>206</v>
      </c>
      <c r="F36" s="6" t="s">
        <v>206</v>
      </c>
      <c r="G36" s="6" t="s">
        <v>206</v>
      </c>
      <c r="H36" s="15" t="s">
        <v>206</v>
      </c>
      <c r="I36" s="14" t="s">
        <v>206</v>
      </c>
      <c r="J36" s="6" t="s">
        <v>206</v>
      </c>
      <c r="K36" s="6" t="s">
        <v>206</v>
      </c>
      <c r="L36" s="6" t="s">
        <v>206</v>
      </c>
      <c r="M36" s="6" t="s">
        <v>206</v>
      </c>
      <c r="N36" s="15" t="s">
        <v>206</v>
      </c>
    </row>
    <row r="37" spans="1:14" x14ac:dyDescent="0.25">
      <c r="A37" s="25" t="s">
        <v>204</v>
      </c>
      <c r="B37" s="14" t="s">
        <v>206</v>
      </c>
      <c r="C37" s="6" t="s">
        <v>206</v>
      </c>
      <c r="D37" s="6" t="s">
        <v>206</v>
      </c>
      <c r="E37" s="6" t="s">
        <v>206</v>
      </c>
      <c r="F37" s="6" t="s">
        <v>206</v>
      </c>
      <c r="G37" s="6" t="s">
        <v>206</v>
      </c>
      <c r="H37" s="15" t="s">
        <v>206</v>
      </c>
      <c r="I37" s="14" t="s">
        <v>206</v>
      </c>
      <c r="J37" s="6" t="s">
        <v>206</v>
      </c>
      <c r="K37" s="6" t="s">
        <v>206</v>
      </c>
      <c r="L37" s="6" t="s">
        <v>206</v>
      </c>
      <c r="M37" s="6" t="s">
        <v>206</v>
      </c>
      <c r="N37" s="15" t="s">
        <v>206</v>
      </c>
    </row>
    <row r="38" spans="1:14" x14ac:dyDescent="0.25">
      <c r="A38" s="25" t="s">
        <v>205</v>
      </c>
      <c r="B38" s="14" t="s">
        <v>206</v>
      </c>
      <c r="C38" s="6" t="s">
        <v>206</v>
      </c>
      <c r="D38" s="6" t="s">
        <v>206</v>
      </c>
      <c r="E38" s="6" t="s">
        <v>206</v>
      </c>
      <c r="F38" s="6" t="s">
        <v>206</v>
      </c>
      <c r="G38" s="6" t="s">
        <v>206</v>
      </c>
      <c r="H38" s="15" t="s">
        <v>206</v>
      </c>
      <c r="I38" s="14" t="s">
        <v>206</v>
      </c>
      <c r="J38" s="6" t="s">
        <v>206</v>
      </c>
      <c r="K38" s="6" t="s">
        <v>206</v>
      </c>
      <c r="L38" s="6" t="s">
        <v>206</v>
      </c>
      <c r="M38" s="6" t="s">
        <v>206</v>
      </c>
      <c r="N38" s="15" t="s">
        <v>206</v>
      </c>
    </row>
    <row r="39" spans="1:14" x14ac:dyDescent="0.25">
      <c r="A39" s="22" t="s">
        <v>157</v>
      </c>
      <c r="B39" s="12"/>
      <c r="C39" s="5"/>
      <c r="D39" s="5"/>
      <c r="E39" s="5"/>
      <c r="F39" s="5"/>
      <c r="G39" s="5"/>
      <c r="H39" s="13"/>
      <c r="I39" s="12"/>
      <c r="J39" s="5"/>
      <c r="K39" s="5"/>
      <c r="L39" s="5"/>
      <c r="M39" s="5"/>
      <c r="N39" s="13"/>
    </row>
    <row r="40" spans="1:14" x14ac:dyDescent="0.25">
      <c r="A40" s="24"/>
      <c r="B40" s="32"/>
      <c r="C40" s="33"/>
      <c r="D40" s="33"/>
      <c r="E40" s="33"/>
      <c r="F40" s="33"/>
      <c r="G40" s="33"/>
      <c r="H40" s="34"/>
      <c r="I40" s="32"/>
      <c r="J40" s="33"/>
      <c r="K40" s="33"/>
      <c r="L40" s="33"/>
      <c r="M40" s="33"/>
      <c r="N40" s="34"/>
    </row>
    <row r="41" spans="1:14" x14ac:dyDescent="0.25">
      <c r="A41" s="22" t="s">
        <v>162</v>
      </c>
      <c r="B41" s="32"/>
      <c r="C41" s="33"/>
      <c r="D41" s="33"/>
      <c r="E41" s="33"/>
      <c r="F41" s="33"/>
      <c r="G41" s="33"/>
      <c r="H41" s="34"/>
      <c r="I41" s="32"/>
      <c r="J41" s="33"/>
      <c r="K41" s="33"/>
      <c r="L41" s="33"/>
      <c r="M41" s="33"/>
      <c r="N41" s="34"/>
    </row>
    <row r="42" spans="1:14" x14ac:dyDescent="0.25">
      <c r="A42" s="25" t="s">
        <v>202</v>
      </c>
      <c r="B42" s="14">
        <v>0</v>
      </c>
      <c r="C42" s="6">
        <v>0</v>
      </c>
      <c r="D42" s="6">
        <v>0</v>
      </c>
      <c r="E42" s="6">
        <v>0</v>
      </c>
      <c r="F42" s="6">
        <v>171</v>
      </c>
      <c r="G42" s="6">
        <v>0</v>
      </c>
      <c r="H42" s="15">
        <v>171</v>
      </c>
      <c r="I42" s="14">
        <v>0</v>
      </c>
      <c r="J42" s="6">
        <v>0</v>
      </c>
      <c r="K42" s="6">
        <v>0</v>
      </c>
      <c r="L42" s="6">
        <v>0</v>
      </c>
      <c r="M42" s="6">
        <v>0</v>
      </c>
      <c r="N42" s="15">
        <v>0</v>
      </c>
    </row>
    <row r="43" spans="1:14" x14ac:dyDescent="0.25">
      <c r="A43" s="25" t="s">
        <v>203</v>
      </c>
      <c r="B43" s="14" t="s">
        <v>206</v>
      </c>
      <c r="C43" s="6" t="s">
        <v>206</v>
      </c>
      <c r="D43" s="6" t="s">
        <v>206</v>
      </c>
      <c r="E43" s="6" t="s">
        <v>206</v>
      </c>
      <c r="F43" s="6" t="s">
        <v>206</v>
      </c>
      <c r="G43" s="6" t="s">
        <v>206</v>
      </c>
      <c r="H43" s="15" t="s">
        <v>206</v>
      </c>
      <c r="I43" s="14" t="s">
        <v>206</v>
      </c>
      <c r="J43" s="6" t="s">
        <v>206</v>
      </c>
      <c r="K43" s="6" t="s">
        <v>206</v>
      </c>
      <c r="L43" s="6" t="s">
        <v>206</v>
      </c>
      <c r="M43" s="6" t="s">
        <v>206</v>
      </c>
      <c r="N43" s="15" t="s">
        <v>206</v>
      </c>
    </row>
    <row r="44" spans="1:14" x14ac:dyDescent="0.25">
      <c r="A44" s="25" t="s">
        <v>204</v>
      </c>
      <c r="B44" s="14" t="s">
        <v>206</v>
      </c>
      <c r="C44" s="6" t="s">
        <v>206</v>
      </c>
      <c r="D44" s="6" t="s">
        <v>206</v>
      </c>
      <c r="E44" s="6" t="s">
        <v>206</v>
      </c>
      <c r="F44" s="6" t="s">
        <v>206</v>
      </c>
      <c r="G44" s="6" t="s">
        <v>206</v>
      </c>
      <c r="H44" s="15" t="s">
        <v>206</v>
      </c>
      <c r="I44" s="14" t="s">
        <v>206</v>
      </c>
      <c r="J44" s="6" t="s">
        <v>206</v>
      </c>
      <c r="K44" s="6" t="s">
        <v>206</v>
      </c>
      <c r="L44" s="6" t="s">
        <v>206</v>
      </c>
      <c r="M44" s="6" t="s">
        <v>206</v>
      </c>
      <c r="N44" s="15" t="s">
        <v>206</v>
      </c>
    </row>
    <row r="45" spans="1:14" x14ac:dyDescent="0.25">
      <c r="A45" s="25" t="s">
        <v>205</v>
      </c>
      <c r="B45" s="14" t="s">
        <v>206</v>
      </c>
      <c r="C45" s="6" t="s">
        <v>206</v>
      </c>
      <c r="D45" s="6" t="s">
        <v>206</v>
      </c>
      <c r="E45" s="6" t="s">
        <v>206</v>
      </c>
      <c r="F45" s="6" t="s">
        <v>206</v>
      </c>
      <c r="G45" s="6" t="s">
        <v>206</v>
      </c>
      <c r="H45" s="15" t="s">
        <v>206</v>
      </c>
      <c r="I45" s="14" t="s">
        <v>206</v>
      </c>
      <c r="J45" s="6" t="s">
        <v>206</v>
      </c>
      <c r="K45" s="6" t="s">
        <v>206</v>
      </c>
      <c r="L45" s="6" t="s">
        <v>206</v>
      </c>
      <c r="M45" s="6" t="s">
        <v>206</v>
      </c>
      <c r="N45" s="15" t="s">
        <v>206</v>
      </c>
    </row>
    <row r="46" spans="1:14" x14ac:dyDescent="0.25">
      <c r="A46" s="22" t="s">
        <v>157</v>
      </c>
      <c r="B46" s="12">
        <f t="shared" ref="B46:H46" si="8">SUM(B42:B45)</f>
        <v>0</v>
      </c>
      <c r="C46" s="5">
        <f t="shared" si="8"/>
        <v>0</v>
      </c>
      <c r="D46" s="5">
        <f t="shared" si="8"/>
        <v>0</v>
      </c>
      <c r="E46" s="5">
        <f t="shared" si="8"/>
        <v>0</v>
      </c>
      <c r="F46" s="5">
        <f t="shared" si="8"/>
        <v>171</v>
      </c>
      <c r="G46" s="5">
        <f t="shared" si="8"/>
        <v>0</v>
      </c>
      <c r="H46" s="13">
        <f t="shared" si="8"/>
        <v>171</v>
      </c>
      <c r="I46" s="12">
        <f t="shared" ref="I46:N46" si="9">SUM(I42:I45)</f>
        <v>0</v>
      </c>
      <c r="J46" s="5">
        <f t="shared" si="9"/>
        <v>0</v>
      </c>
      <c r="K46" s="5">
        <f t="shared" si="9"/>
        <v>0</v>
      </c>
      <c r="L46" s="5">
        <f t="shared" si="9"/>
        <v>0</v>
      </c>
      <c r="M46" s="5">
        <f t="shared" si="9"/>
        <v>0</v>
      </c>
      <c r="N46" s="13">
        <f t="shared" si="9"/>
        <v>0</v>
      </c>
    </row>
    <row r="47" spans="1:14" x14ac:dyDescent="0.25">
      <c r="A47" s="24"/>
      <c r="B47" s="32"/>
      <c r="C47" s="33"/>
      <c r="D47" s="33"/>
      <c r="E47" s="33"/>
      <c r="F47" s="33"/>
      <c r="G47" s="33"/>
      <c r="H47" s="34"/>
      <c r="I47" s="32"/>
      <c r="J47" s="33"/>
      <c r="K47" s="33"/>
      <c r="L47" s="33"/>
      <c r="M47" s="33"/>
      <c r="N47" s="34"/>
    </row>
    <row r="48" spans="1:14" x14ac:dyDescent="0.25">
      <c r="A48" s="22" t="s">
        <v>163</v>
      </c>
      <c r="B48" s="32"/>
      <c r="C48" s="33"/>
      <c r="D48" s="33"/>
      <c r="E48" s="33"/>
      <c r="F48" s="33"/>
      <c r="G48" s="33"/>
      <c r="H48" s="34"/>
      <c r="I48" s="32"/>
      <c r="J48" s="33"/>
      <c r="K48" s="33"/>
      <c r="L48" s="33"/>
      <c r="M48" s="33"/>
      <c r="N48" s="34"/>
    </row>
    <row r="49" spans="1:14" x14ac:dyDescent="0.25">
      <c r="A49" s="25" t="s">
        <v>202</v>
      </c>
      <c r="B49" s="14">
        <v>0</v>
      </c>
      <c r="C49" s="6">
        <v>0</v>
      </c>
      <c r="D49" s="6">
        <v>0</v>
      </c>
      <c r="E49" s="6">
        <v>0</v>
      </c>
      <c r="F49" s="6">
        <v>219</v>
      </c>
      <c r="G49" s="6">
        <v>0</v>
      </c>
      <c r="H49" s="15">
        <v>219</v>
      </c>
      <c r="I49" s="14">
        <v>0</v>
      </c>
      <c r="J49" s="6">
        <v>0</v>
      </c>
      <c r="K49" s="6">
        <v>0</v>
      </c>
      <c r="L49" s="6">
        <v>0</v>
      </c>
      <c r="M49" s="6">
        <v>0</v>
      </c>
      <c r="N49" s="15">
        <v>0</v>
      </c>
    </row>
    <row r="50" spans="1:14" x14ac:dyDescent="0.25">
      <c r="A50" s="25" t="s">
        <v>203</v>
      </c>
      <c r="B50" s="14" t="s">
        <v>206</v>
      </c>
      <c r="C50" s="6" t="s">
        <v>206</v>
      </c>
      <c r="D50" s="6" t="s">
        <v>206</v>
      </c>
      <c r="E50" s="6" t="s">
        <v>206</v>
      </c>
      <c r="F50" s="6" t="s">
        <v>206</v>
      </c>
      <c r="G50" s="6" t="s">
        <v>206</v>
      </c>
      <c r="H50" s="15" t="s">
        <v>206</v>
      </c>
      <c r="I50" s="14" t="s">
        <v>206</v>
      </c>
      <c r="J50" s="6" t="s">
        <v>206</v>
      </c>
      <c r="K50" s="6" t="s">
        <v>206</v>
      </c>
      <c r="L50" s="6" t="s">
        <v>206</v>
      </c>
      <c r="M50" s="6" t="s">
        <v>206</v>
      </c>
      <c r="N50" s="15" t="s">
        <v>206</v>
      </c>
    </row>
    <row r="51" spans="1:14" x14ac:dyDescent="0.25">
      <c r="A51" s="25" t="s">
        <v>204</v>
      </c>
      <c r="B51" s="14" t="s">
        <v>206</v>
      </c>
      <c r="C51" s="6" t="s">
        <v>206</v>
      </c>
      <c r="D51" s="6" t="s">
        <v>206</v>
      </c>
      <c r="E51" s="6" t="s">
        <v>206</v>
      </c>
      <c r="F51" s="6" t="s">
        <v>206</v>
      </c>
      <c r="G51" s="6" t="s">
        <v>206</v>
      </c>
      <c r="H51" s="15" t="s">
        <v>206</v>
      </c>
      <c r="I51" s="14" t="s">
        <v>206</v>
      </c>
      <c r="J51" s="6" t="s">
        <v>206</v>
      </c>
      <c r="K51" s="6" t="s">
        <v>206</v>
      </c>
      <c r="L51" s="6" t="s">
        <v>206</v>
      </c>
      <c r="M51" s="6" t="s">
        <v>206</v>
      </c>
      <c r="N51" s="15" t="s">
        <v>206</v>
      </c>
    </row>
    <row r="52" spans="1:14" x14ac:dyDescent="0.25">
      <c r="A52" s="25" t="s">
        <v>205</v>
      </c>
      <c r="B52" s="14" t="s">
        <v>206</v>
      </c>
      <c r="C52" s="6" t="s">
        <v>206</v>
      </c>
      <c r="D52" s="6" t="s">
        <v>206</v>
      </c>
      <c r="E52" s="6" t="s">
        <v>206</v>
      </c>
      <c r="F52" s="6" t="s">
        <v>206</v>
      </c>
      <c r="G52" s="6" t="s">
        <v>206</v>
      </c>
      <c r="H52" s="15" t="s">
        <v>206</v>
      </c>
      <c r="I52" s="14" t="s">
        <v>206</v>
      </c>
      <c r="J52" s="6" t="s">
        <v>206</v>
      </c>
      <c r="K52" s="6" t="s">
        <v>206</v>
      </c>
      <c r="L52" s="6" t="s">
        <v>206</v>
      </c>
      <c r="M52" s="6" t="s">
        <v>206</v>
      </c>
      <c r="N52" s="15" t="s">
        <v>206</v>
      </c>
    </row>
    <row r="53" spans="1:14" x14ac:dyDescent="0.25">
      <c r="A53" s="22" t="s">
        <v>157</v>
      </c>
      <c r="B53" s="12">
        <f t="shared" ref="B53:H53" si="10">SUM(B49:B52)</f>
        <v>0</v>
      </c>
      <c r="C53" s="5">
        <f t="shared" si="10"/>
        <v>0</v>
      </c>
      <c r="D53" s="5">
        <f t="shared" si="10"/>
        <v>0</v>
      </c>
      <c r="E53" s="5">
        <f t="shared" si="10"/>
        <v>0</v>
      </c>
      <c r="F53" s="5">
        <f t="shared" si="10"/>
        <v>219</v>
      </c>
      <c r="G53" s="5">
        <f t="shared" si="10"/>
        <v>0</v>
      </c>
      <c r="H53" s="13">
        <f t="shared" si="10"/>
        <v>219</v>
      </c>
      <c r="I53" s="12">
        <f t="shared" ref="I53:N53" si="11">SUM(I49:I52)</f>
        <v>0</v>
      </c>
      <c r="J53" s="5">
        <f t="shared" si="11"/>
        <v>0</v>
      </c>
      <c r="K53" s="5">
        <f t="shared" si="11"/>
        <v>0</v>
      </c>
      <c r="L53" s="5">
        <f t="shared" si="11"/>
        <v>0</v>
      </c>
      <c r="M53" s="5">
        <f t="shared" si="11"/>
        <v>0</v>
      </c>
      <c r="N53" s="13">
        <f t="shared" si="11"/>
        <v>0</v>
      </c>
    </row>
    <row r="54" spans="1:14" x14ac:dyDescent="0.25">
      <c r="A54" s="24"/>
      <c r="B54" s="32"/>
      <c r="C54" s="33"/>
      <c r="D54" s="33"/>
      <c r="E54" s="33"/>
      <c r="F54" s="33"/>
      <c r="G54" s="33"/>
      <c r="H54" s="34"/>
      <c r="I54" s="32"/>
      <c r="J54" s="33"/>
      <c r="K54" s="33"/>
      <c r="L54" s="33"/>
      <c r="M54" s="33"/>
      <c r="N54" s="34"/>
    </row>
    <row r="55" spans="1:14" x14ac:dyDescent="0.25">
      <c r="A55" s="22" t="s">
        <v>164</v>
      </c>
      <c r="B55" s="32"/>
      <c r="C55" s="33"/>
      <c r="D55" s="33"/>
      <c r="E55" s="33"/>
      <c r="F55" s="33"/>
      <c r="G55" s="33"/>
      <c r="H55" s="34"/>
      <c r="I55" s="32"/>
      <c r="J55" s="33"/>
      <c r="K55" s="33"/>
      <c r="L55" s="33"/>
      <c r="M55" s="33"/>
      <c r="N55" s="34"/>
    </row>
    <row r="56" spans="1:14" x14ac:dyDescent="0.25">
      <c r="A56" s="25" t="s">
        <v>202</v>
      </c>
      <c r="B56" s="14">
        <v>0</v>
      </c>
      <c r="C56" s="6">
        <v>0</v>
      </c>
      <c r="D56" s="6">
        <v>0</v>
      </c>
      <c r="E56" s="6">
        <v>0</v>
      </c>
      <c r="F56" s="6">
        <v>33</v>
      </c>
      <c r="G56" s="6">
        <v>0</v>
      </c>
      <c r="H56" s="15">
        <v>33</v>
      </c>
      <c r="I56" s="14">
        <v>0</v>
      </c>
      <c r="J56" s="6">
        <v>0</v>
      </c>
      <c r="K56" s="6">
        <v>0</v>
      </c>
      <c r="L56" s="6">
        <v>0</v>
      </c>
      <c r="M56" s="6">
        <v>0</v>
      </c>
      <c r="N56" s="15">
        <v>0</v>
      </c>
    </row>
    <row r="57" spans="1:14" x14ac:dyDescent="0.25">
      <c r="A57" s="25" t="s">
        <v>203</v>
      </c>
      <c r="B57" s="14" t="s">
        <v>206</v>
      </c>
      <c r="C57" s="6" t="s">
        <v>206</v>
      </c>
      <c r="D57" s="6" t="s">
        <v>206</v>
      </c>
      <c r="E57" s="6" t="s">
        <v>206</v>
      </c>
      <c r="F57" s="6" t="s">
        <v>206</v>
      </c>
      <c r="G57" s="6" t="s">
        <v>206</v>
      </c>
      <c r="H57" s="15" t="s">
        <v>206</v>
      </c>
      <c r="I57" s="14" t="s">
        <v>206</v>
      </c>
      <c r="J57" s="6" t="s">
        <v>206</v>
      </c>
      <c r="K57" s="6" t="s">
        <v>206</v>
      </c>
      <c r="L57" s="6" t="s">
        <v>206</v>
      </c>
      <c r="M57" s="6" t="s">
        <v>206</v>
      </c>
      <c r="N57" s="15" t="s">
        <v>206</v>
      </c>
    </row>
    <row r="58" spans="1:14" x14ac:dyDescent="0.25">
      <c r="A58" s="25" t="s">
        <v>204</v>
      </c>
      <c r="B58" s="14" t="s">
        <v>206</v>
      </c>
      <c r="C58" s="6" t="s">
        <v>206</v>
      </c>
      <c r="D58" s="6" t="s">
        <v>206</v>
      </c>
      <c r="E58" s="6" t="s">
        <v>206</v>
      </c>
      <c r="F58" s="6" t="s">
        <v>206</v>
      </c>
      <c r="G58" s="6" t="s">
        <v>206</v>
      </c>
      <c r="H58" s="15" t="s">
        <v>206</v>
      </c>
      <c r="I58" s="14" t="s">
        <v>206</v>
      </c>
      <c r="J58" s="6" t="s">
        <v>206</v>
      </c>
      <c r="K58" s="6" t="s">
        <v>206</v>
      </c>
      <c r="L58" s="6" t="s">
        <v>206</v>
      </c>
      <c r="M58" s="6" t="s">
        <v>206</v>
      </c>
      <c r="N58" s="15" t="s">
        <v>206</v>
      </c>
    </row>
    <row r="59" spans="1:14" x14ac:dyDescent="0.25">
      <c r="A59" s="25" t="s">
        <v>205</v>
      </c>
      <c r="B59" s="14" t="s">
        <v>206</v>
      </c>
      <c r="C59" s="6" t="s">
        <v>206</v>
      </c>
      <c r="D59" s="6" t="s">
        <v>206</v>
      </c>
      <c r="E59" s="6" t="s">
        <v>206</v>
      </c>
      <c r="F59" s="6" t="s">
        <v>206</v>
      </c>
      <c r="G59" s="6" t="s">
        <v>206</v>
      </c>
      <c r="H59" s="15" t="s">
        <v>206</v>
      </c>
      <c r="I59" s="14" t="s">
        <v>206</v>
      </c>
      <c r="J59" s="6" t="s">
        <v>206</v>
      </c>
      <c r="K59" s="6" t="s">
        <v>206</v>
      </c>
      <c r="L59" s="6" t="s">
        <v>206</v>
      </c>
      <c r="M59" s="6" t="s">
        <v>206</v>
      </c>
      <c r="N59" s="15" t="s">
        <v>206</v>
      </c>
    </row>
    <row r="60" spans="1:14" x14ac:dyDescent="0.25">
      <c r="A60" s="22" t="s">
        <v>157</v>
      </c>
      <c r="B60" s="12">
        <f t="shared" ref="B60:H60" si="12">SUM(B56:B59)</f>
        <v>0</v>
      </c>
      <c r="C60" s="5">
        <f t="shared" si="12"/>
        <v>0</v>
      </c>
      <c r="D60" s="5">
        <f t="shared" si="12"/>
        <v>0</v>
      </c>
      <c r="E60" s="5">
        <f t="shared" si="12"/>
        <v>0</v>
      </c>
      <c r="F60" s="5">
        <f t="shared" si="12"/>
        <v>33</v>
      </c>
      <c r="G60" s="5">
        <f t="shared" si="12"/>
        <v>0</v>
      </c>
      <c r="H60" s="13">
        <f t="shared" si="12"/>
        <v>33</v>
      </c>
      <c r="I60" s="12">
        <f t="shared" ref="I60:N60" si="13">SUM(I56:I59)</f>
        <v>0</v>
      </c>
      <c r="J60" s="5">
        <f t="shared" si="13"/>
        <v>0</v>
      </c>
      <c r="K60" s="5">
        <f t="shared" si="13"/>
        <v>0</v>
      </c>
      <c r="L60" s="5">
        <f t="shared" si="13"/>
        <v>0</v>
      </c>
      <c r="M60" s="5">
        <f t="shared" si="13"/>
        <v>0</v>
      </c>
      <c r="N60" s="13">
        <f t="shared" si="13"/>
        <v>0</v>
      </c>
    </row>
    <row r="61" spans="1:14" x14ac:dyDescent="0.25">
      <c r="A61" s="24"/>
      <c r="B61" s="32"/>
      <c r="C61" s="33"/>
      <c r="D61" s="33"/>
      <c r="E61" s="33"/>
      <c r="F61" s="33"/>
      <c r="G61" s="33"/>
      <c r="H61" s="34"/>
      <c r="I61" s="32"/>
      <c r="J61" s="33"/>
      <c r="K61" s="33"/>
      <c r="L61" s="33"/>
      <c r="M61" s="33"/>
      <c r="N61" s="34"/>
    </row>
    <row r="62" spans="1:14" x14ac:dyDescent="0.25">
      <c r="A62" s="22" t="s">
        <v>165</v>
      </c>
      <c r="B62" s="32"/>
      <c r="C62" s="33"/>
      <c r="D62" s="33"/>
      <c r="E62" s="33"/>
      <c r="F62" s="33"/>
      <c r="G62" s="33"/>
      <c r="H62" s="34"/>
      <c r="I62" s="32"/>
      <c r="J62" s="33"/>
      <c r="K62" s="33"/>
      <c r="L62" s="33"/>
      <c r="M62" s="33"/>
      <c r="N62" s="34"/>
    </row>
    <row r="63" spans="1:14" x14ac:dyDescent="0.25">
      <c r="A63" s="25" t="s">
        <v>202</v>
      </c>
      <c r="B63" s="14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15">
        <v>0</v>
      </c>
      <c r="I63" s="14">
        <v>0</v>
      </c>
      <c r="J63" s="6">
        <v>0</v>
      </c>
      <c r="K63" s="6">
        <v>0</v>
      </c>
      <c r="L63" s="6">
        <v>0</v>
      </c>
      <c r="M63" s="6">
        <v>4227351</v>
      </c>
      <c r="N63" s="15">
        <v>4227351</v>
      </c>
    </row>
    <row r="64" spans="1:14" x14ac:dyDescent="0.25">
      <c r="A64" s="25" t="s">
        <v>203</v>
      </c>
      <c r="B64" s="14" t="s">
        <v>206</v>
      </c>
      <c r="C64" s="6" t="s">
        <v>206</v>
      </c>
      <c r="D64" s="6" t="s">
        <v>206</v>
      </c>
      <c r="E64" s="6" t="s">
        <v>206</v>
      </c>
      <c r="F64" s="6" t="s">
        <v>206</v>
      </c>
      <c r="G64" s="6" t="s">
        <v>206</v>
      </c>
      <c r="H64" s="15" t="s">
        <v>206</v>
      </c>
      <c r="I64" s="14" t="s">
        <v>206</v>
      </c>
      <c r="J64" s="6" t="s">
        <v>206</v>
      </c>
      <c r="K64" s="6" t="s">
        <v>206</v>
      </c>
      <c r="L64" s="6" t="s">
        <v>206</v>
      </c>
      <c r="M64" s="6" t="s">
        <v>206</v>
      </c>
      <c r="N64" s="15" t="s">
        <v>206</v>
      </c>
    </row>
    <row r="65" spans="1:14" x14ac:dyDescent="0.25">
      <c r="A65" s="25" t="s">
        <v>204</v>
      </c>
      <c r="B65" s="14" t="s">
        <v>206</v>
      </c>
      <c r="C65" s="6" t="s">
        <v>206</v>
      </c>
      <c r="D65" s="6" t="s">
        <v>206</v>
      </c>
      <c r="E65" s="6" t="s">
        <v>206</v>
      </c>
      <c r="F65" s="6" t="s">
        <v>206</v>
      </c>
      <c r="G65" s="6" t="s">
        <v>206</v>
      </c>
      <c r="H65" s="15" t="s">
        <v>206</v>
      </c>
      <c r="I65" s="14" t="s">
        <v>206</v>
      </c>
      <c r="J65" s="6" t="s">
        <v>206</v>
      </c>
      <c r="K65" s="6" t="s">
        <v>206</v>
      </c>
      <c r="L65" s="6" t="s">
        <v>206</v>
      </c>
      <c r="M65" s="6" t="s">
        <v>206</v>
      </c>
      <c r="N65" s="15" t="s">
        <v>206</v>
      </c>
    </row>
    <row r="66" spans="1:14" x14ac:dyDescent="0.25">
      <c r="A66" s="25" t="s">
        <v>205</v>
      </c>
      <c r="B66" s="14" t="s">
        <v>206</v>
      </c>
      <c r="C66" s="6" t="s">
        <v>206</v>
      </c>
      <c r="D66" s="6" t="s">
        <v>206</v>
      </c>
      <c r="E66" s="6" t="s">
        <v>206</v>
      </c>
      <c r="F66" s="6" t="s">
        <v>206</v>
      </c>
      <c r="G66" s="6" t="s">
        <v>206</v>
      </c>
      <c r="H66" s="15" t="s">
        <v>206</v>
      </c>
      <c r="I66" s="14" t="s">
        <v>206</v>
      </c>
      <c r="J66" s="6" t="s">
        <v>206</v>
      </c>
      <c r="K66" s="6" t="s">
        <v>206</v>
      </c>
      <c r="L66" s="6" t="s">
        <v>206</v>
      </c>
      <c r="M66" s="6" t="s">
        <v>206</v>
      </c>
      <c r="N66" s="15" t="s">
        <v>206</v>
      </c>
    </row>
    <row r="67" spans="1:14" x14ac:dyDescent="0.25">
      <c r="A67" s="22" t="s">
        <v>157</v>
      </c>
      <c r="B67" s="12">
        <f t="shared" ref="B67:H67" si="14">SUM(B63:B66)</f>
        <v>0</v>
      </c>
      <c r="C67" s="5">
        <f t="shared" si="14"/>
        <v>0</v>
      </c>
      <c r="D67" s="5">
        <f t="shared" si="14"/>
        <v>0</v>
      </c>
      <c r="E67" s="5">
        <f t="shared" si="14"/>
        <v>0</v>
      </c>
      <c r="F67" s="5">
        <f t="shared" si="14"/>
        <v>0</v>
      </c>
      <c r="G67" s="5">
        <f t="shared" si="14"/>
        <v>0</v>
      </c>
      <c r="H67" s="13">
        <f t="shared" si="14"/>
        <v>0</v>
      </c>
      <c r="I67" s="12">
        <f t="shared" ref="I67:N67" si="15">SUM(I63:I66)</f>
        <v>0</v>
      </c>
      <c r="J67" s="5">
        <f t="shared" si="15"/>
        <v>0</v>
      </c>
      <c r="K67" s="5">
        <f t="shared" si="15"/>
        <v>0</v>
      </c>
      <c r="L67" s="5">
        <f t="shared" si="15"/>
        <v>0</v>
      </c>
      <c r="M67" s="5">
        <f t="shared" si="15"/>
        <v>4227351</v>
      </c>
      <c r="N67" s="13">
        <f t="shared" si="15"/>
        <v>4227351</v>
      </c>
    </row>
    <row r="68" spans="1:14" x14ac:dyDescent="0.25">
      <c r="A68" s="24"/>
      <c r="B68" s="32"/>
      <c r="C68" s="33"/>
      <c r="D68" s="33"/>
      <c r="E68" s="33"/>
      <c r="F68" s="33"/>
      <c r="G68" s="33"/>
      <c r="H68" s="34"/>
      <c r="I68" s="32"/>
      <c r="J68" s="33"/>
      <c r="K68" s="33"/>
      <c r="L68" s="33"/>
      <c r="M68" s="33"/>
      <c r="N68" s="34"/>
    </row>
    <row r="69" spans="1:14" x14ac:dyDescent="0.25">
      <c r="A69" s="22" t="s">
        <v>166</v>
      </c>
      <c r="B69" s="32"/>
      <c r="C69" s="33"/>
      <c r="D69" s="33"/>
      <c r="E69" s="33"/>
      <c r="F69" s="33"/>
      <c r="G69" s="33"/>
      <c r="H69" s="34"/>
      <c r="I69" s="32"/>
      <c r="J69" s="33"/>
      <c r="K69" s="33"/>
      <c r="L69" s="33"/>
      <c r="M69" s="33"/>
      <c r="N69" s="34"/>
    </row>
    <row r="70" spans="1:14" x14ac:dyDescent="0.25">
      <c r="A70" s="25" t="s">
        <v>202</v>
      </c>
      <c r="B70" s="14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15">
        <v>0</v>
      </c>
      <c r="I70" s="14">
        <v>0</v>
      </c>
      <c r="J70" s="6">
        <v>0</v>
      </c>
      <c r="K70" s="6">
        <v>0</v>
      </c>
      <c r="L70" s="6">
        <v>0</v>
      </c>
      <c r="M70" s="6">
        <v>0</v>
      </c>
      <c r="N70" s="15">
        <v>0</v>
      </c>
    </row>
    <row r="71" spans="1:14" x14ac:dyDescent="0.25">
      <c r="A71" s="25" t="s">
        <v>203</v>
      </c>
      <c r="B71" s="14" t="s">
        <v>206</v>
      </c>
      <c r="C71" s="6" t="s">
        <v>206</v>
      </c>
      <c r="D71" s="6" t="s">
        <v>206</v>
      </c>
      <c r="E71" s="6" t="s">
        <v>206</v>
      </c>
      <c r="F71" s="6" t="s">
        <v>206</v>
      </c>
      <c r="G71" s="6" t="s">
        <v>206</v>
      </c>
      <c r="H71" s="15" t="s">
        <v>206</v>
      </c>
      <c r="I71" s="14" t="s">
        <v>206</v>
      </c>
      <c r="J71" s="6" t="s">
        <v>206</v>
      </c>
      <c r="K71" s="6" t="s">
        <v>206</v>
      </c>
      <c r="L71" s="6" t="s">
        <v>206</v>
      </c>
      <c r="M71" s="6" t="s">
        <v>206</v>
      </c>
      <c r="N71" s="15" t="s">
        <v>206</v>
      </c>
    </row>
    <row r="72" spans="1:14" x14ac:dyDescent="0.25">
      <c r="A72" s="25" t="s">
        <v>204</v>
      </c>
      <c r="B72" s="14" t="s">
        <v>206</v>
      </c>
      <c r="C72" s="6" t="s">
        <v>206</v>
      </c>
      <c r="D72" s="6" t="s">
        <v>206</v>
      </c>
      <c r="E72" s="6" t="s">
        <v>206</v>
      </c>
      <c r="F72" s="6" t="s">
        <v>206</v>
      </c>
      <c r="G72" s="6" t="s">
        <v>206</v>
      </c>
      <c r="H72" s="15" t="s">
        <v>206</v>
      </c>
      <c r="I72" s="14" t="s">
        <v>206</v>
      </c>
      <c r="J72" s="6" t="s">
        <v>206</v>
      </c>
      <c r="K72" s="6" t="s">
        <v>206</v>
      </c>
      <c r="L72" s="6" t="s">
        <v>206</v>
      </c>
      <c r="M72" s="6" t="s">
        <v>206</v>
      </c>
      <c r="N72" s="15" t="s">
        <v>206</v>
      </c>
    </row>
    <row r="73" spans="1:14" x14ac:dyDescent="0.25">
      <c r="A73" s="25" t="s">
        <v>205</v>
      </c>
      <c r="B73" s="14" t="s">
        <v>206</v>
      </c>
      <c r="C73" s="6" t="s">
        <v>206</v>
      </c>
      <c r="D73" s="6" t="s">
        <v>206</v>
      </c>
      <c r="E73" s="6" t="s">
        <v>206</v>
      </c>
      <c r="F73" s="6" t="s">
        <v>206</v>
      </c>
      <c r="G73" s="6" t="s">
        <v>206</v>
      </c>
      <c r="H73" s="15" t="s">
        <v>206</v>
      </c>
      <c r="I73" s="14" t="s">
        <v>206</v>
      </c>
      <c r="J73" s="6" t="s">
        <v>206</v>
      </c>
      <c r="K73" s="6" t="s">
        <v>206</v>
      </c>
      <c r="L73" s="6" t="s">
        <v>206</v>
      </c>
      <c r="M73" s="6" t="s">
        <v>206</v>
      </c>
      <c r="N73" s="15" t="s">
        <v>206</v>
      </c>
    </row>
    <row r="74" spans="1:14" x14ac:dyDescent="0.25">
      <c r="A74" s="22" t="s">
        <v>157</v>
      </c>
      <c r="B74" s="12">
        <f t="shared" ref="B74:H74" si="16">SUM(B70:B73)</f>
        <v>0</v>
      </c>
      <c r="C74" s="5">
        <f t="shared" si="16"/>
        <v>0</v>
      </c>
      <c r="D74" s="5">
        <f t="shared" si="16"/>
        <v>0</v>
      </c>
      <c r="E74" s="5">
        <f t="shared" si="16"/>
        <v>0</v>
      </c>
      <c r="F74" s="5">
        <f t="shared" si="16"/>
        <v>0</v>
      </c>
      <c r="G74" s="5">
        <f t="shared" si="16"/>
        <v>0</v>
      </c>
      <c r="H74" s="13">
        <f t="shared" si="16"/>
        <v>0</v>
      </c>
      <c r="I74" s="12">
        <f t="shared" ref="I74:N74" si="17">SUM(I70:I73)</f>
        <v>0</v>
      </c>
      <c r="J74" s="5">
        <f t="shared" si="17"/>
        <v>0</v>
      </c>
      <c r="K74" s="5">
        <f t="shared" si="17"/>
        <v>0</v>
      </c>
      <c r="L74" s="5">
        <f t="shared" si="17"/>
        <v>0</v>
      </c>
      <c r="M74" s="5">
        <f t="shared" si="17"/>
        <v>0</v>
      </c>
      <c r="N74" s="13">
        <f t="shared" si="17"/>
        <v>0</v>
      </c>
    </row>
    <row r="75" spans="1:14" x14ac:dyDescent="0.25">
      <c r="A75" s="24"/>
      <c r="B75" s="32"/>
      <c r="C75" s="33"/>
      <c r="D75" s="33"/>
      <c r="E75" s="33"/>
      <c r="F75" s="33"/>
      <c r="G75" s="33"/>
      <c r="H75" s="34"/>
      <c r="I75" s="32"/>
      <c r="J75" s="33"/>
      <c r="K75" s="33"/>
      <c r="L75" s="33"/>
      <c r="M75" s="33"/>
      <c r="N75" s="34"/>
    </row>
    <row r="76" spans="1:14" x14ac:dyDescent="0.25">
      <c r="A76" s="22" t="s">
        <v>167</v>
      </c>
      <c r="B76" s="32"/>
      <c r="C76" s="33"/>
      <c r="D76" s="33"/>
      <c r="E76" s="33"/>
      <c r="F76" s="33"/>
      <c r="G76" s="33"/>
      <c r="H76" s="34"/>
      <c r="I76" s="32"/>
      <c r="J76" s="33"/>
      <c r="K76" s="33"/>
      <c r="L76" s="33"/>
      <c r="M76" s="33"/>
      <c r="N76" s="34"/>
    </row>
    <row r="77" spans="1:14" x14ac:dyDescent="0.25">
      <c r="A77" s="25" t="s">
        <v>202</v>
      </c>
      <c r="B77" s="14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15">
        <v>0</v>
      </c>
      <c r="I77" s="14">
        <v>0</v>
      </c>
      <c r="J77" s="6">
        <v>0</v>
      </c>
      <c r="K77" s="6">
        <v>0</v>
      </c>
      <c r="L77" s="6">
        <v>0</v>
      </c>
      <c r="M77" s="6">
        <v>0</v>
      </c>
      <c r="N77" s="15">
        <v>0</v>
      </c>
    </row>
    <row r="78" spans="1:14" x14ac:dyDescent="0.25">
      <c r="A78" s="25" t="s">
        <v>203</v>
      </c>
      <c r="B78" s="14" t="s">
        <v>206</v>
      </c>
      <c r="C78" s="6" t="s">
        <v>206</v>
      </c>
      <c r="D78" s="6" t="s">
        <v>206</v>
      </c>
      <c r="E78" s="6" t="s">
        <v>206</v>
      </c>
      <c r="F78" s="6" t="s">
        <v>206</v>
      </c>
      <c r="G78" s="6" t="s">
        <v>206</v>
      </c>
      <c r="H78" s="15" t="s">
        <v>206</v>
      </c>
      <c r="I78" s="14" t="s">
        <v>206</v>
      </c>
      <c r="J78" s="6" t="s">
        <v>206</v>
      </c>
      <c r="K78" s="6" t="s">
        <v>206</v>
      </c>
      <c r="L78" s="6" t="s">
        <v>206</v>
      </c>
      <c r="M78" s="6" t="s">
        <v>206</v>
      </c>
      <c r="N78" s="15" t="s">
        <v>206</v>
      </c>
    </row>
    <row r="79" spans="1:14" x14ac:dyDescent="0.25">
      <c r="A79" s="25" t="s">
        <v>204</v>
      </c>
      <c r="B79" s="14" t="s">
        <v>206</v>
      </c>
      <c r="C79" s="6" t="s">
        <v>206</v>
      </c>
      <c r="D79" s="6" t="s">
        <v>206</v>
      </c>
      <c r="E79" s="6" t="s">
        <v>206</v>
      </c>
      <c r="F79" s="6" t="s">
        <v>206</v>
      </c>
      <c r="G79" s="6" t="s">
        <v>206</v>
      </c>
      <c r="H79" s="15" t="s">
        <v>206</v>
      </c>
      <c r="I79" s="14" t="s">
        <v>206</v>
      </c>
      <c r="J79" s="6" t="s">
        <v>206</v>
      </c>
      <c r="K79" s="6" t="s">
        <v>206</v>
      </c>
      <c r="L79" s="6" t="s">
        <v>206</v>
      </c>
      <c r="M79" s="6" t="s">
        <v>206</v>
      </c>
      <c r="N79" s="15" t="s">
        <v>206</v>
      </c>
    </row>
    <row r="80" spans="1:14" x14ac:dyDescent="0.25">
      <c r="A80" s="25" t="s">
        <v>205</v>
      </c>
      <c r="B80" s="14" t="s">
        <v>206</v>
      </c>
      <c r="C80" s="6" t="s">
        <v>206</v>
      </c>
      <c r="D80" s="6" t="s">
        <v>206</v>
      </c>
      <c r="E80" s="6" t="s">
        <v>206</v>
      </c>
      <c r="F80" s="6" t="s">
        <v>206</v>
      </c>
      <c r="G80" s="6" t="s">
        <v>206</v>
      </c>
      <c r="H80" s="15" t="s">
        <v>206</v>
      </c>
      <c r="I80" s="14" t="s">
        <v>206</v>
      </c>
      <c r="J80" s="6" t="s">
        <v>206</v>
      </c>
      <c r="K80" s="6" t="s">
        <v>206</v>
      </c>
      <c r="L80" s="6" t="s">
        <v>206</v>
      </c>
      <c r="M80" s="6" t="s">
        <v>206</v>
      </c>
      <c r="N80" s="15" t="s">
        <v>206</v>
      </c>
    </row>
    <row r="81" spans="1:14" x14ac:dyDescent="0.25">
      <c r="A81" s="22" t="s">
        <v>157</v>
      </c>
      <c r="B81" s="12">
        <f t="shared" ref="B81:H81" si="18">SUM(B77:B80)</f>
        <v>0</v>
      </c>
      <c r="C81" s="5">
        <f t="shared" si="18"/>
        <v>0</v>
      </c>
      <c r="D81" s="5">
        <f t="shared" si="18"/>
        <v>0</v>
      </c>
      <c r="E81" s="5">
        <f t="shared" si="18"/>
        <v>0</v>
      </c>
      <c r="F81" s="5">
        <f t="shared" si="18"/>
        <v>0</v>
      </c>
      <c r="G81" s="5">
        <f t="shared" si="18"/>
        <v>0</v>
      </c>
      <c r="H81" s="13">
        <f t="shared" si="18"/>
        <v>0</v>
      </c>
      <c r="I81" s="12">
        <f t="shared" ref="I81:N81" si="19">SUM(I77:I80)</f>
        <v>0</v>
      </c>
      <c r="J81" s="5">
        <f t="shared" si="19"/>
        <v>0</v>
      </c>
      <c r="K81" s="5">
        <f t="shared" si="19"/>
        <v>0</v>
      </c>
      <c r="L81" s="5">
        <f t="shared" si="19"/>
        <v>0</v>
      </c>
      <c r="M81" s="5">
        <f t="shared" si="19"/>
        <v>0</v>
      </c>
      <c r="N81" s="13">
        <f t="shared" si="19"/>
        <v>0</v>
      </c>
    </row>
    <row r="82" spans="1:14" x14ac:dyDescent="0.25">
      <c r="A82" s="24"/>
      <c r="B82" s="32"/>
      <c r="C82" s="33"/>
      <c r="D82" s="33"/>
      <c r="E82" s="33"/>
      <c r="F82" s="33"/>
      <c r="G82" s="33"/>
      <c r="H82" s="34"/>
      <c r="I82" s="32"/>
      <c r="J82" s="33"/>
      <c r="K82" s="33"/>
      <c r="L82" s="33"/>
      <c r="M82" s="33"/>
      <c r="N82" s="34"/>
    </row>
    <row r="83" spans="1:14" x14ac:dyDescent="0.25">
      <c r="A83" s="22" t="s">
        <v>168</v>
      </c>
      <c r="B83" s="32"/>
      <c r="C83" s="33"/>
      <c r="D83" s="33"/>
      <c r="E83" s="33"/>
      <c r="F83" s="33"/>
      <c r="G83" s="33"/>
      <c r="H83" s="34"/>
      <c r="I83" s="32"/>
      <c r="J83" s="33"/>
      <c r="K83" s="33"/>
      <c r="L83" s="33"/>
      <c r="M83" s="33"/>
      <c r="N83" s="34"/>
    </row>
    <row r="84" spans="1:14" x14ac:dyDescent="0.25">
      <c r="A84" s="25" t="s">
        <v>202</v>
      </c>
      <c r="B84" s="14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15">
        <v>0</v>
      </c>
      <c r="I84" s="14">
        <v>0</v>
      </c>
      <c r="J84" s="6">
        <v>0</v>
      </c>
      <c r="K84" s="6">
        <v>0</v>
      </c>
      <c r="L84" s="6">
        <v>0</v>
      </c>
      <c r="M84" s="6">
        <v>0</v>
      </c>
      <c r="N84" s="15">
        <v>0</v>
      </c>
    </row>
    <row r="85" spans="1:14" x14ac:dyDescent="0.25">
      <c r="A85" s="25" t="s">
        <v>203</v>
      </c>
      <c r="B85" s="14" t="s">
        <v>206</v>
      </c>
      <c r="C85" s="6" t="s">
        <v>206</v>
      </c>
      <c r="D85" s="6" t="s">
        <v>206</v>
      </c>
      <c r="E85" s="6" t="s">
        <v>206</v>
      </c>
      <c r="F85" s="6" t="s">
        <v>206</v>
      </c>
      <c r="G85" s="6" t="s">
        <v>206</v>
      </c>
      <c r="H85" s="15" t="s">
        <v>206</v>
      </c>
      <c r="I85" s="14" t="s">
        <v>206</v>
      </c>
      <c r="J85" s="6" t="s">
        <v>206</v>
      </c>
      <c r="K85" s="6" t="s">
        <v>206</v>
      </c>
      <c r="L85" s="6" t="s">
        <v>206</v>
      </c>
      <c r="M85" s="6" t="s">
        <v>206</v>
      </c>
      <c r="N85" s="15" t="s">
        <v>206</v>
      </c>
    </row>
    <row r="86" spans="1:14" x14ac:dyDescent="0.25">
      <c r="A86" s="25" t="s">
        <v>204</v>
      </c>
      <c r="B86" s="14" t="s">
        <v>206</v>
      </c>
      <c r="C86" s="6" t="s">
        <v>206</v>
      </c>
      <c r="D86" s="6" t="s">
        <v>206</v>
      </c>
      <c r="E86" s="6" t="s">
        <v>206</v>
      </c>
      <c r="F86" s="6" t="s">
        <v>206</v>
      </c>
      <c r="G86" s="6" t="s">
        <v>206</v>
      </c>
      <c r="H86" s="15" t="s">
        <v>206</v>
      </c>
      <c r="I86" s="14" t="s">
        <v>206</v>
      </c>
      <c r="J86" s="6" t="s">
        <v>206</v>
      </c>
      <c r="K86" s="6" t="s">
        <v>206</v>
      </c>
      <c r="L86" s="6" t="s">
        <v>206</v>
      </c>
      <c r="M86" s="6" t="s">
        <v>206</v>
      </c>
      <c r="N86" s="15" t="s">
        <v>206</v>
      </c>
    </row>
    <row r="87" spans="1:14" x14ac:dyDescent="0.25">
      <c r="A87" s="25" t="s">
        <v>205</v>
      </c>
      <c r="B87" s="14" t="s">
        <v>206</v>
      </c>
      <c r="C87" s="6" t="s">
        <v>206</v>
      </c>
      <c r="D87" s="6" t="s">
        <v>206</v>
      </c>
      <c r="E87" s="6" t="s">
        <v>206</v>
      </c>
      <c r="F87" s="6" t="s">
        <v>206</v>
      </c>
      <c r="G87" s="6" t="s">
        <v>206</v>
      </c>
      <c r="H87" s="15" t="s">
        <v>206</v>
      </c>
      <c r="I87" s="14" t="s">
        <v>206</v>
      </c>
      <c r="J87" s="6" t="s">
        <v>206</v>
      </c>
      <c r="K87" s="6" t="s">
        <v>206</v>
      </c>
      <c r="L87" s="6" t="s">
        <v>206</v>
      </c>
      <c r="M87" s="6" t="s">
        <v>206</v>
      </c>
      <c r="N87" s="15" t="s">
        <v>206</v>
      </c>
    </row>
    <row r="88" spans="1:14" x14ac:dyDescent="0.25">
      <c r="A88" s="22" t="s">
        <v>157</v>
      </c>
      <c r="B88" s="12">
        <f t="shared" ref="B88:H88" si="20">SUM(B84:B87)</f>
        <v>0</v>
      </c>
      <c r="C88" s="5">
        <f t="shared" si="20"/>
        <v>0</v>
      </c>
      <c r="D88" s="5">
        <f t="shared" si="20"/>
        <v>0</v>
      </c>
      <c r="E88" s="5">
        <f t="shared" si="20"/>
        <v>0</v>
      </c>
      <c r="F88" s="5">
        <f t="shared" si="20"/>
        <v>0</v>
      </c>
      <c r="G88" s="5">
        <f t="shared" si="20"/>
        <v>0</v>
      </c>
      <c r="H88" s="13">
        <f t="shared" si="20"/>
        <v>0</v>
      </c>
      <c r="I88" s="12">
        <f t="shared" ref="I88:N88" si="21">SUM(I84:I87)</f>
        <v>0</v>
      </c>
      <c r="J88" s="5">
        <f t="shared" si="21"/>
        <v>0</v>
      </c>
      <c r="K88" s="5">
        <f t="shared" si="21"/>
        <v>0</v>
      </c>
      <c r="L88" s="5">
        <f t="shared" si="21"/>
        <v>0</v>
      </c>
      <c r="M88" s="5">
        <f t="shared" si="21"/>
        <v>0</v>
      </c>
      <c r="N88" s="13">
        <f t="shared" si="21"/>
        <v>0</v>
      </c>
    </row>
    <row r="89" spans="1:14" x14ac:dyDescent="0.25">
      <c r="A89" s="24"/>
      <c r="B89" s="32"/>
      <c r="C89" s="33"/>
      <c r="D89" s="33"/>
      <c r="E89" s="33"/>
      <c r="F89" s="33"/>
      <c r="G89" s="33"/>
      <c r="H89" s="34"/>
      <c r="I89" s="32"/>
      <c r="J89" s="33"/>
      <c r="K89" s="33"/>
      <c r="L89" s="33"/>
      <c r="M89" s="33"/>
      <c r="N89" s="34"/>
    </row>
    <row r="90" spans="1:14" x14ac:dyDescent="0.25">
      <c r="A90" s="22" t="s">
        <v>169</v>
      </c>
      <c r="B90" s="32"/>
      <c r="C90" s="33"/>
      <c r="D90" s="33"/>
      <c r="E90" s="33"/>
      <c r="F90" s="33"/>
      <c r="G90" s="33"/>
      <c r="H90" s="34"/>
      <c r="I90" s="32"/>
      <c r="J90" s="33"/>
      <c r="K90" s="33"/>
      <c r="L90" s="33"/>
      <c r="M90" s="33"/>
      <c r="N90" s="34"/>
    </row>
    <row r="91" spans="1:14" x14ac:dyDescent="0.25">
      <c r="A91" s="25" t="s">
        <v>202</v>
      </c>
      <c r="B91" s="14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15">
        <v>0</v>
      </c>
      <c r="I91" s="14">
        <v>0</v>
      </c>
      <c r="J91" s="6">
        <v>0</v>
      </c>
      <c r="K91" s="6">
        <v>0</v>
      </c>
      <c r="L91" s="6">
        <v>0</v>
      </c>
      <c r="M91" s="6">
        <v>2792876.5</v>
      </c>
      <c r="N91" s="15">
        <v>2792876.5</v>
      </c>
    </row>
    <row r="92" spans="1:14" x14ac:dyDescent="0.25">
      <c r="A92" s="25" t="s">
        <v>203</v>
      </c>
      <c r="B92" s="14" t="s">
        <v>206</v>
      </c>
      <c r="C92" s="6" t="s">
        <v>206</v>
      </c>
      <c r="D92" s="6" t="s">
        <v>206</v>
      </c>
      <c r="E92" s="6" t="s">
        <v>206</v>
      </c>
      <c r="F92" s="6" t="s">
        <v>206</v>
      </c>
      <c r="G92" s="6" t="s">
        <v>206</v>
      </c>
      <c r="H92" s="15" t="s">
        <v>206</v>
      </c>
      <c r="I92" s="14" t="s">
        <v>206</v>
      </c>
      <c r="J92" s="6" t="s">
        <v>206</v>
      </c>
      <c r="K92" s="6" t="s">
        <v>206</v>
      </c>
      <c r="L92" s="6" t="s">
        <v>206</v>
      </c>
      <c r="M92" s="6" t="s">
        <v>206</v>
      </c>
      <c r="N92" s="15" t="s">
        <v>206</v>
      </c>
    </row>
    <row r="93" spans="1:14" x14ac:dyDescent="0.25">
      <c r="A93" s="25" t="s">
        <v>204</v>
      </c>
      <c r="B93" s="14" t="s">
        <v>206</v>
      </c>
      <c r="C93" s="6" t="s">
        <v>206</v>
      </c>
      <c r="D93" s="6" t="s">
        <v>206</v>
      </c>
      <c r="E93" s="6" t="s">
        <v>206</v>
      </c>
      <c r="F93" s="6" t="s">
        <v>206</v>
      </c>
      <c r="G93" s="6" t="s">
        <v>206</v>
      </c>
      <c r="H93" s="15" t="s">
        <v>206</v>
      </c>
      <c r="I93" s="14" t="s">
        <v>206</v>
      </c>
      <c r="J93" s="6" t="s">
        <v>206</v>
      </c>
      <c r="K93" s="6" t="s">
        <v>206</v>
      </c>
      <c r="L93" s="6" t="s">
        <v>206</v>
      </c>
      <c r="M93" s="6" t="s">
        <v>206</v>
      </c>
      <c r="N93" s="15" t="s">
        <v>206</v>
      </c>
    </row>
    <row r="94" spans="1:14" x14ac:dyDescent="0.25">
      <c r="A94" s="25" t="s">
        <v>205</v>
      </c>
      <c r="B94" s="14" t="s">
        <v>206</v>
      </c>
      <c r="C94" s="6" t="s">
        <v>206</v>
      </c>
      <c r="D94" s="6" t="s">
        <v>206</v>
      </c>
      <c r="E94" s="6" t="s">
        <v>206</v>
      </c>
      <c r="F94" s="6" t="s">
        <v>206</v>
      </c>
      <c r="G94" s="6" t="s">
        <v>206</v>
      </c>
      <c r="H94" s="15" t="s">
        <v>206</v>
      </c>
      <c r="I94" s="14" t="s">
        <v>206</v>
      </c>
      <c r="J94" s="6" t="s">
        <v>206</v>
      </c>
      <c r="K94" s="6" t="s">
        <v>206</v>
      </c>
      <c r="L94" s="6" t="s">
        <v>206</v>
      </c>
      <c r="M94" s="6" t="s">
        <v>206</v>
      </c>
      <c r="N94" s="15" t="s">
        <v>206</v>
      </c>
    </row>
    <row r="95" spans="1:14" x14ac:dyDescent="0.25">
      <c r="A95" s="22" t="s">
        <v>157</v>
      </c>
      <c r="B95" s="12">
        <f t="shared" ref="B95:H95" si="22">SUM(B91:B94)</f>
        <v>0</v>
      </c>
      <c r="C95" s="5">
        <f t="shared" si="22"/>
        <v>0</v>
      </c>
      <c r="D95" s="5">
        <f t="shared" si="22"/>
        <v>0</v>
      </c>
      <c r="E95" s="5">
        <f t="shared" si="22"/>
        <v>0</v>
      </c>
      <c r="F95" s="5">
        <f t="shared" si="22"/>
        <v>0</v>
      </c>
      <c r="G95" s="5">
        <f t="shared" si="22"/>
        <v>0</v>
      </c>
      <c r="H95" s="13">
        <f t="shared" si="22"/>
        <v>0</v>
      </c>
      <c r="I95" s="12">
        <f t="shared" ref="I95:N95" si="23">SUM(I91:I94)</f>
        <v>0</v>
      </c>
      <c r="J95" s="5">
        <f t="shared" si="23"/>
        <v>0</v>
      </c>
      <c r="K95" s="5">
        <f t="shared" si="23"/>
        <v>0</v>
      </c>
      <c r="L95" s="5">
        <f t="shared" si="23"/>
        <v>0</v>
      </c>
      <c r="M95" s="5">
        <f t="shared" si="23"/>
        <v>2792876.5</v>
      </c>
      <c r="N95" s="13">
        <f t="shared" si="23"/>
        <v>2792876.5</v>
      </c>
    </row>
    <row r="96" spans="1:14" x14ac:dyDescent="0.25">
      <c r="A96" s="24"/>
      <c r="B96" s="32"/>
      <c r="C96" s="33"/>
      <c r="D96" s="33"/>
      <c r="E96" s="33"/>
      <c r="F96" s="33"/>
      <c r="G96" s="33"/>
      <c r="H96" s="34"/>
      <c r="I96" s="32"/>
      <c r="J96" s="33"/>
      <c r="K96" s="33"/>
      <c r="L96" s="33"/>
      <c r="M96" s="33"/>
      <c r="N96" s="34"/>
    </row>
    <row r="97" spans="1:14" x14ac:dyDescent="0.25">
      <c r="A97" s="22" t="s">
        <v>170</v>
      </c>
      <c r="B97" s="32"/>
      <c r="C97" s="33"/>
      <c r="D97" s="33"/>
      <c r="E97" s="33"/>
      <c r="F97" s="33"/>
      <c r="G97" s="33"/>
      <c r="H97" s="34"/>
      <c r="I97" s="32"/>
      <c r="J97" s="33"/>
      <c r="K97" s="33"/>
      <c r="L97" s="33"/>
      <c r="M97" s="33"/>
      <c r="N97" s="34"/>
    </row>
    <row r="98" spans="1:14" x14ac:dyDescent="0.25">
      <c r="A98" s="25" t="s">
        <v>202</v>
      </c>
      <c r="B98" s="14" t="s">
        <v>207</v>
      </c>
      <c r="C98" s="6" t="s">
        <v>207</v>
      </c>
      <c r="D98" s="6" t="s">
        <v>207</v>
      </c>
      <c r="E98" s="6" t="s">
        <v>207</v>
      </c>
      <c r="F98" s="6" t="s">
        <v>207</v>
      </c>
      <c r="G98" s="6" t="s">
        <v>207</v>
      </c>
      <c r="H98" s="15" t="s">
        <v>207</v>
      </c>
      <c r="I98" s="14" t="s">
        <v>207</v>
      </c>
      <c r="J98" s="6" t="s">
        <v>207</v>
      </c>
      <c r="K98" s="6" t="s">
        <v>207</v>
      </c>
      <c r="L98" s="6" t="s">
        <v>207</v>
      </c>
      <c r="M98" s="6" t="s">
        <v>207</v>
      </c>
      <c r="N98" s="15" t="s">
        <v>207</v>
      </c>
    </row>
    <row r="99" spans="1:14" x14ac:dyDescent="0.25">
      <c r="A99" s="25" t="s">
        <v>203</v>
      </c>
      <c r="B99" s="14" t="s">
        <v>206</v>
      </c>
      <c r="C99" s="6" t="s">
        <v>206</v>
      </c>
      <c r="D99" s="6" t="s">
        <v>206</v>
      </c>
      <c r="E99" s="6" t="s">
        <v>206</v>
      </c>
      <c r="F99" s="6" t="s">
        <v>206</v>
      </c>
      <c r="G99" s="6" t="s">
        <v>206</v>
      </c>
      <c r="H99" s="15" t="s">
        <v>206</v>
      </c>
      <c r="I99" s="14" t="s">
        <v>206</v>
      </c>
      <c r="J99" s="6" t="s">
        <v>206</v>
      </c>
      <c r="K99" s="6" t="s">
        <v>206</v>
      </c>
      <c r="L99" s="6" t="s">
        <v>206</v>
      </c>
      <c r="M99" s="6" t="s">
        <v>206</v>
      </c>
      <c r="N99" s="15" t="s">
        <v>206</v>
      </c>
    </row>
    <row r="100" spans="1:14" x14ac:dyDescent="0.25">
      <c r="A100" s="25" t="s">
        <v>204</v>
      </c>
      <c r="B100" s="14" t="s">
        <v>206</v>
      </c>
      <c r="C100" s="6" t="s">
        <v>206</v>
      </c>
      <c r="D100" s="6" t="s">
        <v>206</v>
      </c>
      <c r="E100" s="6" t="s">
        <v>206</v>
      </c>
      <c r="F100" s="6" t="s">
        <v>206</v>
      </c>
      <c r="G100" s="6" t="s">
        <v>206</v>
      </c>
      <c r="H100" s="15" t="s">
        <v>206</v>
      </c>
      <c r="I100" s="14" t="s">
        <v>206</v>
      </c>
      <c r="J100" s="6" t="s">
        <v>206</v>
      </c>
      <c r="K100" s="6" t="s">
        <v>206</v>
      </c>
      <c r="L100" s="6" t="s">
        <v>206</v>
      </c>
      <c r="M100" s="6" t="s">
        <v>206</v>
      </c>
      <c r="N100" s="15" t="s">
        <v>206</v>
      </c>
    </row>
    <row r="101" spans="1:14" x14ac:dyDescent="0.25">
      <c r="A101" s="25" t="s">
        <v>205</v>
      </c>
      <c r="B101" s="14" t="s">
        <v>206</v>
      </c>
      <c r="C101" s="6" t="s">
        <v>206</v>
      </c>
      <c r="D101" s="6" t="s">
        <v>206</v>
      </c>
      <c r="E101" s="6" t="s">
        <v>206</v>
      </c>
      <c r="F101" s="6" t="s">
        <v>206</v>
      </c>
      <c r="G101" s="6" t="s">
        <v>206</v>
      </c>
      <c r="H101" s="15" t="s">
        <v>206</v>
      </c>
      <c r="I101" s="14" t="s">
        <v>206</v>
      </c>
      <c r="J101" s="6" t="s">
        <v>206</v>
      </c>
      <c r="K101" s="6" t="s">
        <v>206</v>
      </c>
      <c r="L101" s="6" t="s">
        <v>206</v>
      </c>
      <c r="M101" s="6" t="s">
        <v>206</v>
      </c>
      <c r="N101" s="15" t="s">
        <v>206</v>
      </c>
    </row>
    <row r="102" spans="1:14" x14ac:dyDescent="0.25">
      <c r="A102" s="22" t="s">
        <v>157</v>
      </c>
      <c r="B102" s="12">
        <f t="shared" ref="B102:H102" si="24">SUM(B98:B101)</f>
        <v>0</v>
      </c>
      <c r="C102" s="5">
        <f t="shared" si="24"/>
        <v>0</v>
      </c>
      <c r="D102" s="5">
        <f t="shared" si="24"/>
        <v>0</v>
      </c>
      <c r="E102" s="5">
        <f t="shared" si="24"/>
        <v>0</v>
      </c>
      <c r="F102" s="5">
        <f t="shared" si="24"/>
        <v>0</v>
      </c>
      <c r="G102" s="5">
        <f t="shared" si="24"/>
        <v>0</v>
      </c>
      <c r="H102" s="13">
        <f t="shared" si="24"/>
        <v>0</v>
      </c>
      <c r="I102" s="12">
        <f t="shared" ref="I102:N102" si="25">SUM(I98:I101)</f>
        <v>0</v>
      </c>
      <c r="J102" s="5">
        <f t="shared" si="25"/>
        <v>0</v>
      </c>
      <c r="K102" s="5">
        <f t="shared" si="25"/>
        <v>0</v>
      </c>
      <c r="L102" s="5">
        <f t="shared" si="25"/>
        <v>0</v>
      </c>
      <c r="M102" s="5">
        <f t="shared" si="25"/>
        <v>0</v>
      </c>
      <c r="N102" s="13">
        <f t="shared" si="25"/>
        <v>0</v>
      </c>
    </row>
    <row r="103" spans="1:14" x14ac:dyDescent="0.25">
      <c r="A103" s="24"/>
      <c r="B103" s="32"/>
      <c r="C103" s="33"/>
      <c r="D103" s="33"/>
      <c r="E103" s="33"/>
      <c r="F103" s="33"/>
      <c r="G103" s="33"/>
      <c r="H103" s="34"/>
      <c r="I103" s="32"/>
      <c r="J103" s="33"/>
      <c r="K103" s="33"/>
      <c r="L103" s="33"/>
      <c r="M103" s="33"/>
      <c r="N103" s="34"/>
    </row>
    <row r="104" spans="1:14" x14ac:dyDescent="0.25">
      <c r="A104" s="22" t="s">
        <v>171</v>
      </c>
      <c r="B104" s="32"/>
      <c r="C104" s="33"/>
      <c r="D104" s="33"/>
      <c r="E104" s="33"/>
      <c r="F104" s="33"/>
      <c r="G104" s="33"/>
      <c r="H104" s="34"/>
      <c r="I104" s="32"/>
      <c r="J104" s="33"/>
      <c r="K104" s="33"/>
      <c r="L104" s="33"/>
      <c r="M104" s="33"/>
      <c r="N104" s="34"/>
    </row>
    <row r="105" spans="1:14" x14ac:dyDescent="0.25">
      <c r="A105" s="25" t="s">
        <v>202</v>
      </c>
      <c r="B105" s="14" t="s">
        <v>207</v>
      </c>
      <c r="C105" s="6" t="s">
        <v>207</v>
      </c>
      <c r="D105" s="6" t="s">
        <v>207</v>
      </c>
      <c r="E105" s="6" t="s">
        <v>207</v>
      </c>
      <c r="F105" s="6" t="s">
        <v>207</v>
      </c>
      <c r="G105" s="6" t="s">
        <v>207</v>
      </c>
      <c r="H105" s="15" t="s">
        <v>207</v>
      </c>
      <c r="I105" s="14" t="s">
        <v>207</v>
      </c>
      <c r="J105" s="6" t="s">
        <v>207</v>
      </c>
      <c r="K105" s="6" t="s">
        <v>207</v>
      </c>
      <c r="L105" s="6" t="s">
        <v>207</v>
      </c>
      <c r="M105" s="6" t="s">
        <v>207</v>
      </c>
      <c r="N105" s="15" t="s">
        <v>207</v>
      </c>
    </row>
    <row r="106" spans="1:14" x14ac:dyDescent="0.25">
      <c r="A106" s="25" t="s">
        <v>203</v>
      </c>
      <c r="B106" s="14" t="s">
        <v>206</v>
      </c>
      <c r="C106" s="6" t="s">
        <v>206</v>
      </c>
      <c r="D106" s="6" t="s">
        <v>206</v>
      </c>
      <c r="E106" s="6" t="s">
        <v>206</v>
      </c>
      <c r="F106" s="6" t="s">
        <v>206</v>
      </c>
      <c r="G106" s="6" t="s">
        <v>206</v>
      </c>
      <c r="H106" s="15" t="s">
        <v>206</v>
      </c>
      <c r="I106" s="14" t="s">
        <v>206</v>
      </c>
      <c r="J106" s="6" t="s">
        <v>206</v>
      </c>
      <c r="K106" s="6" t="s">
        <v>206</v>
      </c>
      <c r="L106" s="6" t="s">
        <v>206</v>
      </c>
      <c r="M106" s="6" t="s">
        <v>206</v>
      </c>
      <c r="N106" s="15" t="s">
        <v>206</v>
      </c>
    </row>
    <row r="107" spans="1:14" x14ac:dyDescent="0.25">
      <c r="A107" s="25" t="s">
        <v>204</v>
      </c>
      <c r="B107" s="14" t="s">
        <v>206</v>
      </c>
      <c r="C107" s="6" t="s">
        <v>206</v>
      </c>
      <c r="D107" s="6" t="s">
        <v>206</v>
      </c>
      <c r="E107" s="6" t="s">
        <v>206</v>
      </c>
      <c r="F107" s="6" t="s">
        <v>206</v>
      </c>
      <c r="G107" s="6" t="s">
        <v>206</v>
      </c>
      <c r="H107" s="15" t="s">
        <v>206</v>
      </c>
      <c r="I107" s="14" t="s">
        <v>206</v>
      </c>
      <c r="J107" s="6" t="s">
        <v>206</v>
      </c>
      <c r="K107" s="6" t="s">
        <v>206</v>
      </c>
      <c r="L107" s="6" t="s">
        <v>206</v>
      </c>
      <c r="M107" s="6" t="s">
        <v>206</v>
      </c>
      <c r="N107" s="15" t="s">
        <v>206</v>
      </c>
    </row>
    <row r="108" spans="1:14" x14ac:dyDescent="0.25">
      <c r="A108" s="25" t="s">
        <v>205</v>
      </c>
      <c r="B108" s="14" t="s">
        <v>206</v>
      </c>
      <c r="C108" s="6" t="s">
        <v>206</v>
      </c>
      <c r="D108" s="6" t="s">
        <v>206</v>
      </c>
      <c r="E108" s="6" t="s">
        <v>206</v>
      </c>
      <c r="F108" s="6" t="s">
        <v>206</v>
      </c>
      <c r="G108" s="6" t="s">
        <v>206</v>
      </c>
      <c r="H108" s="15" t="s">
        <v>206</v>
      </c>
      <c r="I108" s="14" t="s">
        <v>206</v>
      </c>
      <c r="J108" s="6" t="s">
        <v>206</v>
      </c>
      <c r="K108" s="6" t="s">
        <v>206</v>
      </c>
      <c r="L108" s="6" t="s">
        <v>206</v>
      </c>
      <c r="M108" s="6" t="s">
        <v>206</v>
      </c>
      <c r="N108" s="15" t="s">
        <v>206</v>
      </c>
    </row>
    <row r="109" spans="1:14" x14ac:dyDescent="0.25">
      <c r="A109" s="22" t="s">
        <v>157</v>
      </c>
      <c r="B109" s="12">
        <f t="shared" ref="B109:H109" si="26">SUM(B105:B108)</f>
        <v>0</v>
      </c>
      <c r="C109" s="5">
        <f t="shared" si="26"/>
        <v>0</v>
      </c>
      <c r="D109" s="5">
        <f t="shared" si="26"/>
        <v>0</v>
      </c>
      <c r="E109" s="5">
        <f t="shared" si="26"/>
        <v>0</v>
      </c>
      <c r="F109" s="5">
        <f t="shared" si="26"/>
        <v>0</v>
      </c>
      <c r="G109" s="5">
        <f t="shared" si="26"/>
        <v>0</v>
      </c>
      <c r="H109" s="13">
        <f t="shared" si="26"/>
        <v>0</v>
      </c>
      <c r="I109" s="12">
        <f t="shared" ref="I109:N109" si="27">SUM(I105:I108)</f>
        <v>0</v>
      </c>
      <c r="J109" s="5">
        <f t="shared" si="27"/>
        <v>0</v>
      </c>
      <c r="K109" s="5">
        <f t="shared" si="27"/>
        <v>0</v>
      </c>
      <c r="L109" s="5">
        <f t="shared" si="27"/>
        <v>0</v>
      </c>
      <c r="M109" s="5">
        <f t="shared" si="27"/>
        <v>0</v>
      </c>
      <c r="N109" s="13">
        <f t="shared" si="27"/>
        <v>0</v>
      </c>
    </row>
    <row r="110" spans="1:14" x14ac:dyDescent="0.25">
      <c r="A110" s="24"/>
      <c r="B110" s="32"/>
      <c r="C110" s="33"/>
      <c r="D110" s="33"/>
      <c r="E110" s="33"/>
      <c r="F110" s="33"/>
      <c r="G110" s="33"/>
      <c r="H110" s="34"/>
      <c r="I110" s="32"/>
      <c r="J110" s="33"/>
      <c r="K110" s="33"/>
      <c r="L110" s="33"/>
      <c r="M110" s="33"/>
      <c r="N110" s="34"/>
    </row>
    <row r="111" spans="1:14" x14ac:dyDescent="0.25">
      <c r="A111" s="22" t="s">
        <v>172</v>
      </c>
      <c r="B111" s="32"/>
      <c r="C111" s="33"/>
      <c r="D111" s="33"/>
      <c r="E111" s="33"/>
      <c r="F111" s="33"/>
      <c r="G111" s="33"/>
      <c r="H111" s="34"/>
      <c r="I111" s="32"/>
      <c r="J111" s="33"/>
      <c r="K111" s="33"/>
      <c r="L111" s="33"/>
      <c r="M111" s="33"/>
      <c r="N111" s="34"/>
    </row>
    <row r="112" spans="1:14" x14ac:dyDescent="0.25">
      <c r="A112" s="25" t="s">
        <v>202</v>
      </c>
      <c r="B112" s="14" t="s">
        <v>207</v>
      </c>
      <c r="C112" s="6" t="s">
        <v>207</v>
      </c>
      <c r="D112" s="6" t="s">
        <v>207</v>
      </c>
      <c r="E112" s="6" t="s">
        <v>207</v>
      </c>
      <c r="F112" s="6" t="s">
        <v>207</v>
      </c>
      <c r="G112" s="6" t="s">
        <v>207</v>
      </c>
      <c r="H112" s="15" t="s">
        <v>207</v>
      </c>
      <c r="I112" s="14" t="s">
        <v>207</v>
      </c>
      <c r="J112" s="6" t="s">
        <v>207</v>
      </c>
      <c r="K112" s="6" t="s">
        <v>207</v>
      </c>
      <c r="L112" s="6" t="s">
        <v>207</v>
      </c>
      <c r="M112" s="6" t="s">
        <v>207</v>
      </c>
      <c r="N112" s="15" t="s">
        <v>207</v>
      </c>
    </row>
    <row r="113" spans="1:14" x14ac:dyDescent="0.25">
      <c r="A113" s="25" t="s">
        <v>203</v>
      </c>
      <c r="B113" s="14" t="s">
        <v>206</v>
      </c>
      <c r="C113" s="6" t="s">
        <v>206</v>
      </c>
      <c r="D113" s="6" t="s">
        <v>206</v>
      </c>
      <c r="E113" s="6" t="s">
        <v>206</v>
      </c>
      <c r="F113" s="6" t="s">
        <v>206</v>
      </c>
      <c r="G113" s="6" t="s">
        <v>206</v>
      </c>
      <c r="H113" s="15" t="s">
        <v>206</v>
      </c>
      <c r="I113" s="14" t="s">
        <v>206</v>
      </c>
      <c r="J113" s="6" t="s">
        <v>206</v>
      </c>
      <c r="K113" s="6" t="s">
        <v>206</v>
      </c>
      <c r="L113" s="6" t="s">
        <v>206</v>
      </c>
      <c r="M113" s="6" t="s">
        <v>206</v>
      </c>
      <c r="N113" s="15" t="s">
        <v>206</v>
      </c>
    </row>
    <row r="114" spans="1:14" x14ac:dyDescent="0.25">
      <c r="A114" s="25" t="s">
        <v>204</v>
      </c>
      <c r="B114" s="14" t="s">
        <v>206</v>
      </c>
      <c r="C114" s="6" t="s">
        <v>206</v>
      </c>
      <c r="D114" s="6" t="s">
        <v>206</v>
      </c>
      <c r="E114" s="6" t="s">
        <v>206</v>
      </c>
      <c r="F114" s="6" t="s">
        <v>206</v>
      </c>
      <c r="G114" s="6" t="s">
        <v>206</v>
      </c>
      <c r="H114" s="15" t="s">
        <v>206</v>
      </c>
      <c r="I114" s="14" t="s">
        <v>206</v>
      </c>
      <c r="J114" s="6" t="s">
        <v>206</v>
      </c>
      <c r="K114" s="6" t="s">
        <v>206</v>
      </c>
      <c r="L114" s="6" t="s">
        <v>206</v>
      </c>
      <c r="M114" s="6" t="s">
        <v>206</v>
      </c>
      <c r="N114" s="15" t="s">
        <v>206</v>
      </c>
    </row>
    <row r="115" spans="1:14" x14ac:dyDescent="0.25">
      <c r="A115" s="25" t="s">
        <v>205</v>
      </c>
      <c r="B115" s="14" t="s">
        <v>206</v>
      </c>
      <c r="C115" s="6" t="s">
        <v>206</v>
      </c>
      <c r="D115" s="6" t="s">
        <v>206</v>
      </c>
      <c r="E115" s="6" t="s">
        <v>206</v>
      </c>
      <c r="F115" s="6" t="s">
        <v>206</v>
      </c>
      <c r="G115" s="6" t="s">
        <v>206</v>
      </c>
      <c r="H115" s="15" t="s">
        <v>206</v>
      </c>
      <c r="I115" s="14" t="s">
        <v>206</v>
      </c>
      <c r="J115" s="6" t="s">
        <v>206</v>
      </c>
      <c r="K115" s="6" t="s">
        <v>206</v>
      </c>
      <c r="L115" s="6" t="s">
        <v>206</v>
      </c>
      <c r="M115" s="6" t="s">
        <v>206</v>
      </c>
      <c r="N115" s="15" t="s">
        <v>206</v>
      </c>
    </row>
    <row r="116" spans="1:14" x14ac:dyDescent="0.25">
      <c r="A116" s="22" t="s">
        <v>157</v>
      </c>
      <c r="B116" s="12">
        <f t="shared" ref="B116:H116" si="28">SUM(B112:B115)</f>
        <v>0</v>
      </c>
      <c r="C116" s="5">
        <f t="shared" si="28"/>
        <v>0</v>
      </c>
      <c r="D116" s="5">
        <f t="shared" si="28"/>
        <v>0</v>
      </c>
      <c r="E116" s="5">
        <f t="shared" si="28"/>
        <v>0</v>
      </c>
      <c r="F116" s="5">
        <f t="shared" si="28"/>
        <v>0</v>
      </c>
      <c r="G116" s="5">
        <f t="shared" si="28"/>
        <v>0</v>
      </c>
      <c r="H116" s="13">
        <f t="shared" si="28"/>
        <v>0</v>
      </c>
      <c r="I116" s="12">
        <f t="shared" ref="I116:N116" si="29">SUM(I112:I115)</f>
        <v>0</v>
      </c>
      <c r="J116" s="5">
        <f t="shared" si="29"/>
        <v>0</v>
      </c>
      <c r="K116" s="5">
        <f t="shared" si="29"/>
        <v>0</v>
      </c>
      <c r="L116" s="5">
        <f t="shared" si="29"/>
        <v>0</v>
      </c>
      <c r="M116" s="5">
        <f t="shared" si="29"/>
        <v>0</v>
      </c>
      <c r="N116" s="13">
        <f t="shared" si="29"/>
        <v>0</v>
      </c>
    </row>
    <row r="117" spans="1:14" x14ac:dyDescent="0.25">
      <c r="A117" s="24"/>
      <c r="B117" s="32"/>
      <c r="C117" s="33"/>
      <c r="D117" s="33"/>
      <c r="E117" s="33"/>
      <c r="F117" s="33"/>
      <c r="G117" s="33"/>
      <c r="H117" s="34"/>
      <c r="I117" s="32"/>
      <c r="J117" s="33"/>
      <c r="K117" s="33"/>
      <c r="L117" s="33"/>
      <c r="M117" s="33"/>
      <c r="N117" s="34"/>
    </row>
    <row r="118" spans="1:14" x14ac:dyDescent="0.25">
      <c r="A118" s="22" t="s">
        <v>173</v>
      </c>
      <c r="B118" s="32"/>
      <c r="C118" s="33"/>
      <c r="D118" s="33"/>
      <c r="E118" s="33"/>
      <c r="F118" s="33"/>
      <c r="G118" s="33"/>
      <c r="H118" s="34"/>
      <c r="I118" s="32"/>
      <c r="J118" s="33"/>
      <c r="K118" s="33"/>
      <c r="L118" s="33"/>
      <c r="M118" s="33"/>
      <c r="N118" s="34"/>
    </row>
    <row r="119" spans="1:14" x14ac:dyDescent="0.25">
      <c r="A119" s="25" t="s">
        <v>202</v>
      </c>
      <c r="B119" s="14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15">
        <v>0</v>
      </c>
      <c r="I119" s="14">
        <v>0</v>
      </c>
      <c r="J119" s="6">
        <v>0</v>
      </c>
      <c r="K119" s="6">
        <v>0</v>
      </c>
      <c r="L119" s="6">
        <v>0</v>
      </c>
      <c r="M119" s="6">
        <v>2541879</v>
      </c>
      <c r="N119" s="15">
        <v>2541879</v>
      </c>
    </row>
    <row r="120" spans="1:14" x14ac:dyDescent="0.25">
      <c r="A120" s="25" t="s">
        <v>203</v>
      </c>
      <c r="B120" s="14" t="s">
        <v>206</v>
      </c>
      <c r="C120" s="6" t="s">
        <v>206</v>
      </c>
      <c r="D120" s="6" t="s">
        <v>206</v>
      </c>
      <c r="E120" s="6" t="s">
        <v>206</v>
      </c>
      <c r="F120" s="6" t="s">
        <v>206</v>
      </c>
      <c r="G120" s="6" t="s">
        <v>206</v>
      </c>
      <c r="H120" s="15" t="s">
        <v>206</v>
      </c>
      <c r="I120" s="14" t="s">
        <v>206</v>
      </c>
      <c r="J120" s="6" t="s">
        <v>206</v>
      </c>
      <c r="K120" s="6" t="s">
        <v>206</v>
      </c>
      <c r="L120" s="6" t="s">
        <v>206</v>
      </c>
      <c r="M120" s="6" t="s">
        <v>206</v>
      </c>
      <c r="N120" s="15" t="s">
        <v>206</v>
      </c>
    </row>
    <row r="121" spans="1:14" x14ac:dyDescent="0.25">
      <c r="A121" s="25" t="s">
        <v>204</v>
      </c>
      <c r="B121" s="14" t="s">
        <v>206</v>
      </c>
      <c r="C121" s="6" t="s">
        <v>206</v>
      </c>
      <c r="D121" s="6" t="s">
        <v>206</v>
      </c>
      <c r="E121" s="6" t="s">
        <v>206</v>
      </c>
      <c r="F121" s="6" t="s">
        <v>206</v>
      </c>
      <c r="G121" s="6" t="s">
        <v>206</v>
      </c>
      <c r="H121" s="15" t="s">
        <v>206</v>
      </c>
      <c r="I121" s="14" t="s">
        <v>206</v>
      </c>
      <c r="J121" s="6" t="s">
        <v>206</v>
      </c>
      <c r="K121" s="6" t="s">
        <v>206</v>
      </c>
      <c r="L121" s="6" t="s">
        <v>206</v>
      </c>
      <c r="M121" s="6" t="s">
        <v>206</v>
      </c>
      <c r="N121" s="15" t="s">
        <v>206</v>
      </c>
    </row>
    <row r="122" spans="1:14" x14ac:dyDescent="0.25">
      <c r="A122" s="25" t="s">
        <v>205</v>
      </c>
      <c r="B122" s="14" t="s">
        <v>206</v>
      </c>
      <c r="C122" s="6" t="s">
        <v>206</v>
      </c>
      <c r="D122" s="6" t="s">
        <v>206</v>
      </c>
      <c r="E122" s="6" t="s">
        <v>206</v>
      </c>
      <c r="F122" s="6" t="s">
        <v>206</v>
      </c>
      <c r="G122" s="6" t="s">
        <v>206</v>
      </c>
      <c r="H122" s="15" t="s">
        <v>206</v>
      </c>
      <c r="I122" s="14" t="s">
        <v>206</v>
      </c>
      <c r="J122" s="6" t="s">
        <v>206</v>
      </c>
      <c r="K122" s="6" t="s">
        <v>206</v>
      </c>
      <c r="L122" s="6" t="s">
        <v>206</v>
      </c>
      <c r="M122" s="6" t="s">
        <v>206</v>
      </c>
      <c r="N122" s="15" t="s">
        <v>206</v>
      </c>
    </row>
    <row r="123" spans="1:14" x14ac:dyDescent="0.25">
      <c r="A123" s="22" t="s">
        <v>157</v>
      </c>
      <c r="B123" s="12">
        <f t="shared" ref="B123:H123" si="30">SUM(B119:B122)</f>
        <v>0</v>
      </c>
      <c r="C123" s="5">
        <f t="shared" si="30"/>
        <v>0</v>
      </c>
      <c r="D123" s="5">
        <f t="shared" si="30"/>
        <v>0</v>
      </c>
      <c r="E123" s="5">
        <f t="shared" si="30"/>
        <v>0</v>
      </c>
      <c r="F123" s="5">
        <f t="shared" si="30"/>
        <v>0</v>
      </c>
      <c r="G123" s="5">
        <f t="shared" si="30"/>
        <v>0</v>
      </c>
      <c r="H123" s="13">
        <f t="shared" si="30"/>
        <v>0</v>
      </c>
      <c r="I123" s="12">
        <f t="shared" ref="I123:N123" si="31">SUM(I119:I122)</f>
        <v>0</v>
      </c>
      <c r="J123" s="5">
        <f t="shared" si="31"/>
        <v>0</v>
      </c>
      <c r="K123" s="5">
        <f t="shared" si="31"/>
        <v>0</v>
      </c>
      <c r="L123" s="5">
        <f t="shared" si="31"/>
        <v>0</v>
      </c>
      <c r="M123" s="5">
        <f t="shared" si="31"/>
        <v>2541879</v>
      </c>
      <c r="N123" s="13">
        <f t="shared" si="31"/>
        <v>2541879</v>
      </c>
    </row>
    <row r="124" spans="1:14" x14ac:dyDescent="0.25">
      <c r="A124" s="24"/>
      <c r="B124" s="32"/>
      <c r="C124" s="33"/>
      <c r="D124" s="33"/>
      <c r="E124" s="33"/>
      <c r="F124" s="33"/>
      <c r="G124" s="33"/>
      <c r="H124" s="34"/>
      <c r="I124" s="32"/>
      <c r="J124" s="33"/>
      <c r="K124" s="33"/>
      <c r="L124" s="33"/>
      <c r="M124" s="33"/>
      <c r="N124" s="34"/>
    </row>
    <row r="125" spans="1:14" x14ac:dyDescent="0.25">
      <c r="A125" s="22" t="s">
        <v>175</v>
      </c>
      <c r="B125" s="32"/>
      <c r="C125" s="33"/>
      <c r="D125" s="33"/>
      <c r="E125" s="33"/>
      <c r="F125" s="33"/>
      <c r="G125" s="33"/>
      <c r="H125" s="34"/>
      <c r="I125" s="32"/>
      <c r="J125" s="33"/>
      <c r="K125" s="33"/>
      <c r="L125" s="33"/>
      <c r="M125" s="33"/>
      <c r="N125" s="34"/>
    </row>
    <row r="126" spans="1:14" x14ac:dyDescent="0.25">
      <c r="A126" s="25" t="s">
        <v>202</v>
      </c>
      <c r="B126" s="14">
        <v>0</v>
      </c>
      <c r="C126" s="6">
        <v>0</v>
      </c>
      <c r="D126" s="6">
        <v>0</v>
      </c>
      <c r="E126" s="6">
        <v>0</v>
      </c>
      <c r="F126" s="6">
        <v>0</v>
      </c>
      <c r="G126" s="6">
        <v>0</v>
      </c>
      <c r="H126" s="15">
        <v>0</v>
      </c>
      <c r="I126" s="14">
        <v>0</v>
      </c>
      <c r="J126" s="6">
        <v>0</v>
      </c>
      <c r="K126" s="6">
        <v>0</v>
      </c>
      <c r="L126" s="6">
        <v>0</v>
      </c>
      <c r="M126" s="6">
        <v>0</v>
      </c>
      <c r="N126" s="15">
        <v>0</v>
      </c>
    </row>
    <row r="127" spans="1:14" x14ac:dyDescent="0.25">
      <c r="A127" s="25" t="s">
        <v>203</v>
      </c>
      <c r="B127" s="14" t="s">
        <v>206</v>
      </c>
      <c r="C127" s="6" t="s">
        <v>206</v>
      </c>
      <c r="D127" s="6" t="s">
        <v>206</v>
      </c>
      <c r="E127" s="6" t="s">
        <v>206</v>
      </c>
      <c r="F127" s="6" t="s">
        <v>206</v>
      </c>
      <c r="G127" s="6" t="s">
        <v>206</v>
      </c>
      <c r="H127" s="15" t="s">
        <v>206</v>
      </c>
      <c r="I127" s="14" t="s">
        <v>206</v>
      </c>
      <c r="J127" s="6" t="s">
        <v>206</v>
      </c>
      <c r="K127" s="6" t="s">
        <v>206</v>
      </c>
      <c r="L127" s="6" t="s">
        <v>206</v>
      </c>
      <c r="M127" s="6" t="s">
        <v>206</v>
      </c>
      <c r="N127" s="15" t="s">
        <v>206</v>
      </c>
    </row>
    <row r="128" spans="1:14" x14ac:dyDescent="0.25">
      <c r="A128" s="25" t="s">
        <v>204</v>
      </c>
      <c r="B128" s="14" t="s">
        <v>206</v>
      </c>
      <c r="C128" s="6" t="s">
        <v>206</v>
      </c>
      <c r="D128" s="6" t="s">
        <v>206</v>
      </c>
      <c r="E128" s="6" t="s">
        <v>206</v>
      </c>
      <c r="F128" s="6" t="s">
        <v>206</v>
      </c>
      <c r="G128" s="6" t="s">
        <v>206</v>
      </c>
      <c r="H128" s="15" t="s">
        <v>206</v>
      </c>
      <c r="I128" s="14" t="s">
        <v>206</v>
      </c>
      <c r="J128" s="6" t="s">
        <v>206</v>
      </c>
      <c r="K128" s="6" t="s">
        <v>206</v>
      </c>
      <c r="L128" s="6" t="s">
        <v>206</v>
      </c>
      <c r="M128" s="6" t="s">
        <v>206</v>
      </c>
      <c r="N128" s="15" t="s">
        <v>206</v>
      </c>
    </row>
    <row r="129" spans="1:14" x14ac:dyDescent="0.25">
      <c r="A129" s="25" t="s">
        <v>205</v>
      </c>
      <c r="B129" s="14" t="s">
        <v>206</v>
      </c>
      <c r="C129" s="6" t="s">
        <v>206</v>
      </c>
      <c r="D129" s="6" t="s">
        <v>206</v>
      </c>
      <c r="E129" s="6" t="s">
        <v>206</v>
      </c>
      <c r="F129" s="6" t="s">
        <v>206</v>
      </c>
      <c r="G129" s="6" t="s">
        <v>206</v>
      </c>
      <c r="H129" s="15" t="s">
        <v>206</v>
      </c>
      <c r="I129" s="14" t="s">
        <v>206</v>
      </c>
      <c r="J129" s="6" t="s">
        <v>206</v>
      </c>
      <c r="K129" s="6" t="s">
        <v>206</v>
      </c>
      <c r="L129" s="6" t="s">
        <v>206</v>
      </c>
      <c r="M129" s="6" t="s">
        <v>206</v>
      </c>
      <c r="N129" s="15" t="s">
        <v>206</v>
      </c>
    </row>
    <row r="130" spans="1:14" x14ac:dyDescent="0.25">
      <c r="A130" s="22" t="s">
        <v>157</v>
      </c>
      <c r="B130" s="12">
        <f t="shared" ref="B130:H130" si="32">SUM(B126:B129)</f>
        <v>0</v>
      </c>
      <c r="C130" s="5">
        <f t="shared" si="32"/>
        <v>0</v>
      </c>
      <c r="D130" s="5">
        <f t="shared" si="32"/>
        <v>0</v>
      </c>
      <c r="E130" s="5">
        <f t="shared" si="32"/>
        <v>0</v>
      </c>
      <c r="F130" s="5">
        <f t="shared" si="32"/>
        <v>0</v>
      </c>
      <c r="G130" s="5">
        <f t="shared" si="32"/>
        <v>0</v>
      </c>
      <c r="H130" s="13">
        <f t="shared" si="32"/>
        <v>0</v>
      </c>
      <c r="I130" s="12">
        <f t="shared" ref="I130:N130" si="33">SUM(I126:I129)</f>
        <v>0</v>
      </c>
      <c r="J130" s="5">
        <f t="shared" si="33"/>
        <v>0</v>
      </c>
      <c r="K130" s="5">
        <f t="shared" si="33"/>
        <v>0</v>
      </c>
      <c r="L130" s="5">
        <f t="shared" si="33"/>
        <v>0</v>
      </c>
      <c r="M130" s="5">
        <f t="shared" si="33"/>
        <v>0</v>
      </c>
      <c r="N130" s="13">
        <f t="shared" si="33"/>
        <v>0</v>
      </c>
    </row>
    <row r="131" spans="1:14" x14ac:dyDescent="0.25">
      <c r="A131" s="24"/>
      <c r="B131" s="32"/>
      <c r="C131" s="33"/>
      <c r="D131" s="33"/>
      <c r="E131" s="33"/>
      <c r="F131" s="33"/>
      <c r="G131" s="33"/>
      <c r="H131" s="34"/>
      <c r="I131" s="32"/>
      <c r="J131" s="33"/>
      <c r="K131" s="33"/>
      <c r="L131" s="33"/>
      <c r="M131" s="33"/>
      <c r="N131" s="34"/>
    </row>
    <row r="132" spans="1:14" x14ac:dyDescent="0.25">
      <c r="A132" s="22" t="s">
        <v>174</v>
      </c>
      <c r="B132" s="32"/>
      <c r="C132" s="33"/>
      <c r="D132" s="33"/>
      <c r="E132" s="33"/>
      <c r="F132" s="33"/>
      <c r="G132" s="33"/>
      <c r="H132" s="34"/>
      <c r="I132" s="32"/>
      <c r="J132" s="33"/>
      <c r="K132" s="33"/>
      <c r="L132" s="33"/>
      <c r="M132" s="33"/>
      <c r="N132" s="34"/>
    </row>
    <row r="133" spans="1:14" x14ac:dyDescent="0.25">
      <c r="A133" s="25" t="s">
        <v>202</v>
      </c>
      <c r="B133" s="14">
        <v>0</v>
      </c>
      <c r="C133" s="6">
        <v>1990049</v>
      </c>
      <c r="D133" s="6">
        <v>0</v>
      </c>
      <c r="E133" s="6">
        <v>0</v>
      </c>
      <c r="F133" s="6">
        <v>0</v>
      </c>
      <c r="G133" s="6">
        <v>0</v>
      </c>
      <c r="H133" s="15">
        <v>1990049</v>
      </c>
      <c r="I133" s="14">
        <v>0</v>
      </c>
      <c r="J133" s="6">
        <v>428731</v>
      </c>
      <c r="K133" s="6">
        <v>0</v>
      </c>
      <c r="L133" s="6">
        <v>4000</v>
      </c>
      <c r="M133" s="6">
        <v>0</v>
      </c>
      <c r="N133" s="15">
        <v>432731</v>
      </c>
    </row>
    <row r="134" spans="1:14" x14ac:dyDescent="0.25">
      <c r="A134" s="25" t="s">
        <v>203</v>
      </c>
      <c r="B134" s="14" t="s">
        <v>206</v>
      </c>
      <c r="C134" s="6" t="s">
        <v>206</v>
      </c>
      <c r="D134" s="6" t="s">
        <v>206</v>
      </c>
      <c r="E134" s="6" t="s">
        <v>206</v>
      </c>
      <c r="F134" s="6" t="s">
        <v>206</v>
      </c>
      <c r="G134" s="6" t="s">
        <v>206</v>
      </c>
      <c r="H134" s="15" t="s">
        <v>206</v>
      </c>
      <c r="I134" s="14" t="s">
        <v>206</v>
      </c>
      <c r="J134" s="6" t="s">
        <v>206</v>
      </c>
      <c r="K134" s="6" t="s">
        <v>206</v>
      </c>
      <c r="L134" s="6" t="s">
        <v>206</v>
      </c>
      <c r="M134" s="6" t="s">
        <v>206</v>
      </c>
      <c r="N134" s="15" t="s">
        <v>206</v>
      </c>
    </row>
    <row r="135" spans="1:14" x14ac:dyDescent="0.25">
      <c r="A135" s="25" t="s">
        <v>204</v>
      </c>
      <c r="B135" s="14" t="s">
        <v>206</v>
      </c>
      <c r="C135" s="6" t="s">
        <v>206</v>
      </c>
      <c r="D135" s="6" t="s">
        <v>206</v>
      </c>
      <c r="E135" s="6" t="s">
        <v>206</v>
      </c>
      <c r="F135" s="6" t="s">
        <v>206</v>
      </c>
      <c r="G135" s="6" t="s">
        <v>206</v>
      </c>
      <c r="H135" s="15" t="s">
        <v>206</v>
      </c>
      <c r="I135" s="14" t="s">
        <v>206</v>
      </c>
      <c r="J135" s="6" t="s">
        <v>206</v>
      </c>
      <c r="K135" s="6" t="s">
        <v>206</v>
      </c>
      <c r="L135" s="6" t="s">
        <v>206</v>
      </c>
      <c r="M135" s="6" t="s">
        <v>206</v>
      </c>
      <c r="N135" s="15" t="s">
        <v>206</v>
      </c>
    </row>
    <row r="136" spans="1:14" x14ac:dyDescent="0.25">
      <c r="A136" s="25" t="s">
        <v>205</v>
      </c>
      <c r="B136" s="14" t="s">
        <v>206</v>
      </c>
      <c r="C136" s="6" t="s">
        <v>206</v>
      </c>
      <c r="D136" s="6" t="s">
        <v>206</v>
      </c>
      <c r="E136" s="6" t="s">
        <v>206</v>
      </c>
      <c r="F136" s="6" t="s">
        <v>206</v>
      </c>
      <c r="G136" s="6" t="s">
        <v>206</v>
      </c>
      <c r="H136" s="15" t="s">
        <v>206</v>
      </c>
      <c r="I136" s="14" t="s">
        <v>206</v>
      </c>
      <c r="J136" s="6" t="s">
        <v>206</v>
      </c>
      <c r="K136" s="6" t="s">
        <v>206</v>
      </c>
      <c r="L136" s="6" t="s">
        <v>206</v>
      </c>
      <c r="M136" s="6" t="s">
        <v>206</v>
      </c>
      <c r="N136" s="15" t="s">
        <v>206</v>
      </c>
    </row>
    <row r="137" spans="1:14" x14ac:dyDescent="0.25">
      <c r="A137" s="22" t="s">
        <v>157</v>
      </c>
      <c r="B137" s="12">
        <f t="shared" ref="B137:H137" si="34">SUM(B133:B136)</f>
        <v>0</v>
      </c>
      <c r="C137" s="5">
        <f t="shared" si="34"/>
        <v>1990049</v>
      </c>
      <c r="D137" s="5">
        <f t="shared" si="34"/>
        <v>0</v>
      </c>
      <c r="E137" s="5">
        <f t="shared" si="34"/>
        <v>0</v>
      </c>
      <c r="F137" s="5">
        <f t="shared" si="34"/>
        <v>0</v>
      </c>
      <c r="G137" s="5">
        <f t="shared" si="34"/>
        <v>0</v>
      </c>
      <c r="H137" s="13">
        <f t="shared" si="34"/>
        <v>1990049</v>
      </c>
      <c r="I137" s="12">
        <f t="shared" ref="I137:N137" si="35">SUM(I133:I136)</f>
        <v>0</v>
      </c>
      <c r="J137" s="5">
        <f t="shared" si="35"/>
        <v>428731</v>
      </c>
      <c r="K137" s="5">
        <f t="shared" si="35"/>
        <v>0</v>
      </c>
      <c r="L137" s="5">
        <f t="shared" si="35"/>
        <v>4000</v>
      </c>
      <c r="M137" s="5">
        <f t="shared" si="35"/>
        <v>0</v>
      </c>
      <c r="N137" s="13">
        <f t="shared" si="35"/>
        <v>432731</v>
      </c>
    </row>
    <row r="138" spans="1:14" x14ac:dyDescent="0.25">
      <c r="A138" s="24"/>
      <c r="B138" s="32"/>
      <c r="C138" s="33"/>
      <c r="D138" s="33"/>
      <c r="E138" s="33"/>
      <c r="F138" s="33"/>
      <c r="G138" s="33"/>
      <c r="H138" s="34"/>
      <c r="I138" s="32"/>
      <c r="J138" s="33"/>
      <c r="K138" s="33"/>
      <c r="L138" s="33"/>
      <c r="M138" s="33"/>
      <c r="N138" s="34"/>
    </row>
    <row r="139" spans="1:14" x14ac:dyDescent="0.25">
      <c r="A139" s="22" t="s">
        <v>176</v>
      </c>
      <c r="B139" s="32"/>
      <c r="C139" s="33"/>
      <c r="D139" s="33"/>
      <c r="E139" s="33"/>
      <c r="F139" s="33"/>
      <c r="G139" s="33"/>
      <c r="H139" s="34"/>
      <c r="I139" s="32"/>
      <c r="J139" s="33"/>
      <c r="K139" s="33"/>
      <c r="L139" s="33"/>
      <c r="M139" s="33"/>
      <c r="N139" s="34"/>
    </row>
    <row r="140" spans="1:14" x14ac:dyDescent="0.25">
      <c r="A140" s="25" t="s">
        <v>202</v>
      </c>
      <c r="B140" s="14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15">
        <v>0</v>
      </c>
      <c r="I140" s="14">
        <v>0</v>
      </c>
      <c r="J140" s="6">
        <v>0</v>
      </c>
      <c r="K140" s="6">
        <v>0</v>
      </c>
      <c r="L140" s="6">
        <v>0</v>
      </c>
      <c r="M140" s="6">
        <v>2008289</v>
      </c>
      <c r="N140" s="15">
        <v>2008289</v>
      </c>
    </row>
    <row r="141" spans="1:14" x14ac:dyDescent="0.25">
      <c r="A141" s="25" t="s">
        <v>203</v>
      </c>
      <c r="B141" s="14" t="s">
        <v>206</v>
      </c>
      <c r="C141" s="6" t="s">
        <v>206</v>
      </c>
      <c r="D141" s="6" t="s">
        <v>206</v>
      </c>
      <c r="E141" s="6" t="s">
        <v>206</v>
      </c>
      <c r="F141" s="6" t="s">
        <v>206</v>
      </c>
      <c r="G141" s="6" t="s">
        <v>206</v>
      </c>
      <c r="H141" s="15" t="s">
        <v>206</v>
      </c>
      <c r="I141" s="14" t="s">
        <v>206</v>
      </c>
      <c r="J141" s="6" t="s">
        <v>206</v>
      </c>
      <c r="K141" s="6" t="s">
        <v>206</v>
      </c>
      <c r="L141" s="6" t="s">
        <v>206</v>
      </c>
      <c r="M141" s="6" t="s">
        <v>206</v>
      </c>
      <c r="N141" s="15" t="s">
        <v>206</v>
      </c>
    </row>
    <row r="142" spans="1:14" x14ac:dyDescent="0.25">
      <c r="A142" s="25" t="s">
        <v>204</v>
      </c>
      <c r="B142" s="14" t="s">
        <v>206</v>
      </c>
      <c r="C142" s="6" t="s">
        <v>206</v>
      </c>
      <c r="D142" s="6" t="s">
        <v>206</v>
      </c>
      <c r="E142" s="6" t="s">
        <v>206</v>
      </c>
      <c r="F142" s="6" t="s">
        <v>206</v>
      </c>
      <c r="G142" s="6" t="s">
        <v>206</v>
      </c>
      <c r="H142" s="15" t="s">
        <v>206</v>
      </c>
      <c r="I142" s="14" t="s">
        <v>206</v>
      </c>
      <c r="J142" s="6" t="s">
        <v>206</v>
      </c>
      <c r="K142" s="6" t="s">
        <v>206</v>
      </c>
      <c r="L142" s="6" t="s">
        <v>206</v>
      </c>
      <c r="M142" s="6" t="s">
        <v>206</v>
      </c>
      <c r="N142" s="15" t="s">
        <v>206</v>
      </c>
    </row>
    <row r="143" spans="1:14" x14ac:dyDescent="0.25">
      <c r="A143" s="25" t="s">
        <v>205</v>
      </c>
      <c r="B143" s="14" t="s">
        <v>206</v>
      </c>
      <c r="C143" s="6" t="s">
        <v>206</v>
      </c>
      <c r="D143" s="6" t="s">
        <v>206</v>
      </c>
      <c r="E143" s="6" t="s">
        <v>206</v>
      </c>
      <c r="F143" s="6" t="s">
        <v>206</v>
      </c>
      <c r="G143" s="6" t="s">
        <v>206</v>
      </c>
      <c r="H143" s="15" t="s">
        <v>206</v>
      </c>
      <c r="I143" s="14" t="s">
        <v>206</v>
      </c>
      <c r="J143" s="6" t="s">
        <v>206</v>
      </c>
      <c r="K143" s="6" t="s">
        <v>206</v>
      </c>
      <c r="L143" s="6" t="s">
        <v>206</v>
      </c>
      <c r="M143" s="6" t="s">
        <v>206</v>
      </c>
      <c r="N143" s="15" t="s">
        <v>206</v>
      </c>
    </row>
    <row r="144" spans="1:14" x14ac:dyDescent="0.25">
      <c r="A144" s="22" t="s">
        <v>157</v>
      </c>
      <c r="B144" s="12">
        <f t="shared" ref="B144:H144" si="36">SUM(B140:B143)</f>
        <v>0</v>
      </c>
      <c r="C144" s="5">
        <f t="shared" si="36"/>
        <v>0</v>
      </c>
      <c r="D144" s="5">
        <f t="shared" si="36"/>
        <v>0</v>
      </c>
      <c r="E144" s="5">
        <f t="shared" si="36"/>
        <v>0</v>
      </c>
      <c r="F144" s="5">
        <f t="shared" si="36"/>
        <v>0</v>
      </c>
      <c r="G144" s="5">
        <f t="shared" si="36"/>
        <v>0</v>
      </c>
      <c r="H144" s="13">
        <f t="shared" si="36"/>
        <v>0</v>
      </c>
      <c r="I144" s="12">
        <f t="shared" ref="I144:N144" si="37">SUM(I140:I143)</f>
        <v>0</v>
      </c>
      <c r="J144" s="5">
        <f t="shared" si="37"/>
        <v>0</v>
      </c>
      <c r="K144" s="5">
        <f t="shared" si="37"/>
        <v>0</v>
      </c>
      <c r="L144" s="5">
        <f t="shared" si="37"/>
        <v>0</v>
      </c>
      <c r="M144" s="5">
        <f t="shared" si="37"/>
        <v>2008289</v>
      </c>
      <c r="N144" s="13">
        <f t="shared" si="37"/>
        <v>2008289</v>
      </c>
    </row>
    <row r="145" spans="1:14" x14ac:dyDescent="0.25">
      <c r="A145" s="24"/>
      <c r="B145" s="32"/>
      <c r="C145" s="33"/>
      <c r="D145" s="33"/>
      <c r="E145" s="33"/>
      <c r="F145" s="33"/>
      <c r="G145" s="33"/>
      <c r="H145" s="34"/>
      <c r="I145" s="32"/>
      <c r="J145" s="33"/>
      <c r="K145" s="33"/>
      <c r="L145" s="33"/>
      <c r="M145" s="33"/>
      <c r="N145" s="34"/>
    </row>
    <row r="146" spans="1:14" x14ac:dyDescent="0.25">
      <c r="A146" s="22" t="s">
        <v>197</v>
      </c>
      <c r="B146" s="32"/>
      <c r="C146" s="33"/>
      <c r="D146" s="33"/>
      <c r="E146" s="33"/>
      <c r="F146" s="33"/>
      <c r="G146" s="33"/>
      <c r="H146" s="34"/>
      <c r="I146" s="32"/>
      <c r="J146" s="33"/>
      <c r="K146" s="33"/>
      <c r="L146" s="33"/>
      <c r="M146" s="33"/>
      <c r="N146" s="34"/>
    </row>
    <row r="147" spans="1:14" x14ac:dyDescent="0.25">
      <c r="A147" s="25" t="s">
        <v>202</v>
      </c>
      <c r="B147" s="14">
        <v>0</v>
      </c>
      <c r="C147" s="6">
        <v>0</v>
      </c>
      <c r="D147" s="6">
        <v>0</v>
      </c>
      <c r="E147" s="6">
        <v>0</v>
      </c>
      <c r="F147" s="6">
        <v>0</v>
      </c>
      <c r="G147" s="6">
        <v>0</v>
      </c>
      <c r="H147" s="15">
        <v>0</v>
      </c>
      <c r="I147" s="14">
        <v>0</v>
      </c>
      <c r="J147" s="6">
        <v>0</v>
      </c>
      <c r="K147" s="6">
        <v>0</v>
      </c>
      <c r="L147" s="6">
        <v>0</v>
      </c>
      <c r="M147" s="6">
        <v>5907763.5</v>
      </c>
      <c r="N147" s="15">
        <v>5907763.5</v>
      </c>
    </row>
    <row r="148" spans="1:14" x14ac:dyDescent="0.25">
      <c r="A148" s="25" t="s">
        <v>203</v>
      </c>
      <c r="B148" s="14" t="s">
        <v>206</v>
      </c>
      <c r="C148" s="6" t="s">
        <v>206</v>
      </c>
      <c r="D148" s="6" t="s">
        <v>206</v>
      </c>
      <c r="E148" s="6" t="s">
        <v>206</v>
      </c>
      <c r="F148" s="6" t="s">
        <v>206</v>
      </c>
      <c r="G148" s="6" t="s">
        <v>206</v>
      </c>
      <c r="H148" s="15" t="s">
        <v>206</v>
      </c>
      <c r="I148" s="14" t="s">
        <v>206</v>
      </c>
      <c r="J148" s="6" t="s">
        <v>206</v>
      </c>
      <c r="K148" s="6" t="s">
        <v>206</v>
      </c>
      <c r="L148" s="6" t="s">
        <v>206</v>
      </c>
      <c r="M148" s="6" t="s">
        <v>206</v>
      </c>
      <c r="N148" s="15" t="s">
        <v>206</v>
      </c>
    </row>
    <row r="149" spans="1:14" x14ac:dyDescent="0.25">
      <c r="A149" s="25" t="s">
        <v>204</v>
      </c>
      <c r="B149" s="14" t="s">
        <v>206</v>
      </c>
      <c r="C149" s="6" t="s">
        <v>206</v>
      </c>
      <c r="D149" s="6" t="s">
        <v>206</v>
      </c>
      <c r="E149" s="6" t="s">
        <v>206</v>
      </c>
      <c r="F149" s="6" t="s">
        <v>206</v>
      </c>
      <c r="G149" s="6" t="s">
        <v>206</v>
      </c>
      <c r="H149" s="15" t="s">
        <v>206</v>
      </c>
      <c r="I149" s="14" t="s">
        <v>206</v>
      </c>
      <c r="J149" s="6" t="s">
        <v>206</v>
      </c>
      <c r="K149" s="6" t="s">
        <v>206</v>
      </c>
      <c r="L149" s="6" t="s">
        <v>206</v>
      </c>
      <c r="M149" s="6" t="s">
        <v>206</v>
      </c>
      <c r="N149" s="15" t="s">
        <v>206</v>
      </c>
    </row>
    <row r="150" spans="1:14" x14ac:dyDescent="0.25">
      <c r="A150" s="25" t="s">
        <v>205</v>
      </c>
      <c r="B150" s="14" t="s">
        <v>206</v>
      </c>
      <c r="C150" s="6" t="s">
        <v>206</v>
      </c>
      <c r="D150" s="6" t="s">
        <v>206</v>
      </c>
      <c r="E150" s="6" t="s">
        <v>206</v>
      </c>
      <c r="F150" s="6" t="s">
        <v>206</v>
      </c>
      <c r="G150" s="6" t="s">
        <v>206</v>
      </c>
      <c r="H150" s="15" t="s">
        <v>206</v>
      </c>
      <c r="I150" s="14" t="s">
        <v>206</v>
      </c>
      <c r="J150" s="6" t="s">
        <v>206</v>
      </c>
      <c r="K150" s="6" t="s">
        <v>206</v>
      </c>
      <c r="L150" s="6" t="s">
        <v>206</v>
      </c>
      <c r="M150" s="6" t="s">
        <v>206</v>
      </c>
      <c r="N150" s="15" t="s">
        <v>206</v>
      </c>
    </row>
    <row r="151" spans="1:14" x14ac:dyDescent="0.25">
      <c r="A151" s="22" t="s">
        <v>157</v>
      </c>
      <c r="B151" s="32"/>
      <c r="C151" s="33"/>
      <c r="D151" s="33"/>
      <c r="E151" s="33"/>
      <c r="F151" s="33"/>
      <c r="G151" s="33"/>
      <c r="H151" s="34"/>
      <c r="I151" s="32"/>
      <c r="J151" s="33"/>
      <c r="K151" s="33"/>
      <c r="L151" s="33"/>
      <c r="M151" s="33"/>
      <c r="N151" s="34"/>
    </row>
    <row r="152" spans="1:14" x14ac:dyDescent="0.25">
      <c r="A152" s="22"/>
      <c r="B152" s="32"/>
      <c r="C152" s="33"/>
      <c r="D152" s="33"/>
      <c r="E152" s="33"/>
      <c r="F152" s="33"/>
      <c r="G152" s="33"/>
      <c r="H152" s="34"/>
      <c r="I152" s="32"/>
      <c r="J152" s="33"/>
      <c r="K152" s="33"/>
      <c r="L152" s="33"/>
      <c r="M152" s="33"/>
      <c r="N152" s="34"/>
    </row>
    <row r="153" spans="1:14" x14ac:dyDescent="0.25">
      <c r="A153" s="22" t="s">
        <v>177</v>
      </c>
      <c r="B153" s="32"/>
      <c r="C153" s="33"/>
      <c r="D153" s="33"/>
      <c r="E153" s="33"/>
      <c r="F153" s="33"/>
      <c r="G153" s="33"/>
      <c r="H153" s="34"/>
      <c r="I153" s="32"/>
      <c r="J153" s="33"/>
      <c r="K153" s="33"/>
      <c r="L153" s="33"/>
      <c r="M153" s="33"/>
      <c r="N153" s="34"/>
    </row>
    <row r="154" spans="1:14" x14ac:dyDescent="0.25">
      <c r="A154" s="25" t="s">
        <v>202</v>
      </c>
      <c r="B154" s="14">
        <v>154450.82999999999</v>
      </c>
      <c r="C154" s="6">
        <v>-3163744.06</v>
      </c>
      <c r="D154" s="6">
        <v>0</v>
      </c>
      <c r="E154" s="6">
        <v>-180233.53</v>
      </c>
      <c r="F154" s="6">
        <v>0</v>
      </c>
      <c r="G154" s="6">
        <v>296884.12</v>
      </c>
      <c r="H154" s="15">
        <v>-2892642.64</v>
      </c>
      <c r="I154" s="14">
        <v>0</v>
      </c>
      <c r="J154" s="6">
        <v>0</v>
      </c>
      <c r="K154" s="6">
        <v>0</v>
      </c>
      <c r="L154" s="6">
        <v>0</v>
      </c>
      <c r="M154" s="6">
        <v>0</v>
      </c>
      <c r="N154" s="15">
        <v>0</v>
      </c>
    </row>
    <row r="155" spans="1:14" x14ac:dyDescent="0.25">
      <c r="A155" s="25" t="s">
        <v>203</v>
      </c>
      <c r="B155" s="14" t="s">
        <v>206</v>
      </c>
      <c r="C155" s="6" t="s">
        <v>206</v>
      </c>
      <c r="D155" s="6" t="s">
        <v>206</v>
      </c>
      <c r="E155" s="6" t="s">
        <v>206</v>
      </c>
      <c r="F155" s="6" t="s">
        <v>206</v>
      </c>
      <c r="G155" s="6" t="s">
        <v>206</v>
      </c>
      <c r="H155" s="15" t="s">
        <v>206</v>
      </c>
      <c r="I155" s="14" t="s">
        <v>206</v>
      </c>
      <c r="J155" s="6" t="s">
        <v>206</v>
      </c>
      <c r="K155" s="6" t="s">
        <v>206</v>
      </c>
      <c r="L155" s="6" t="s">
        <v>206</v>
      </c>
      <c r="M155" s="6" t="s">
        <v>206</v>
      </c>
      <c r="N155" s="15" t="s">
        <v>206</v>
      </c>
    </row>
    <row r="156" spans="1:14" x14ac:dyDescent="0.25">
      <c r="A156" s="25" t="s">
        <v>204</v>
      </c>
      <c r="B156" s="14" t="s">
        <v>206</v>
      </c>
      <c r="C156" s="6" t="s">
        <v>206</v>
      </c>
      <c r="D156" s="6" t="s">
        <v>206</v>
      </c>
      <c r="E156" s="6" t="s">
        <v>206</v>
      </c>
      <c r="F156" s="6" t="s">
        <v>206</v>
      </c>
      <c r="G156" s="6" t="s">
        <v>206</v>
      </c>
      <c r="H156" s="15" t="s">
        <v>206</v>
      </c>
      <c r="I156" s="14" t="s">
        <v>206</v>
      </c>
      <c r="J156" s="6" t="s">
        <v>206</v>
      </c>
      <c r="K156" s="6" t="s">
        <v>206</v>
      </c>
      <c r="L156" s="6" t="s">
        <v>206</v>
      </c>
      <c r="M156" s="6" t="s">
        <v>206</v>
      </c>
      <c r="N156" s="15" t="s">
        <v>206</v>
      </c>
    </row>
    <row r="157" spans="1:14" x14ac:dyDescent="0.25">
      <c r="A157" s="25" t="s">
        <v>205</v>
      </c>
      <c r="B157" s="14" t="s">
        <v>206</v>
      </c>
      <c r="C157" s="6" t="s">
        <v>206</v>
      </c>
      <c r="D157" s="6" t="s">
        <v>206</v>
      </c>
      <c r="E157" s="6" t="s">
        <v>206</v>
      </c>
      <c r="F157" s="6" t="s">
        <v>206</v>
      </c>
      <c r="G157" s="6" t="s">
        <v>206</v>
      </c>
      <c r="H157" s="15" t="s">
        <v>206</v>
      </c>
      <c r="I157" s="14" t="s">
        <v>206</v>
      </c>
      <c r="J157" s="6" t="s">
        <v>206</v>
      </c>
      <c r="K157" s="6" t="s">
        <v>206</v>
      </c>
      <c r="L157" s="6" t="s">
        <v>206</v>
      </c>
      <c r="M157" s="6" t="s">
        <v>206</v>
      </c>
      <c r="N157" s="15" t="s">
        <v>206</v>
      </c>
    </row>
    <row r="158" spans="1:14" x14ac:dyDescent="0.25">
      <c r="A158" s="22" t="s">
        <v>157</v>
      </c>
      <c r="B158" s="12">
        <f t="shared" ref="B158:H158" si="38">SUM(B154:B157)</f>
        <v>154450.82999999999</v>
      </c>
      <c r="C158" s="5">
        <f t="shared" si="38"/>
        <v>-3163744.06</v>
      </c>
      <c r="D158" s="5">
        <f t="shared" si="38"/>
        <v>0</v>
      </c>
      <c r="E158" s="5">
        <f t="shared" si="38"/>
        <v>-180233.53</v>
      </c>
      <c r="F158" s="5">
        <f t="shared" si="38"/>
        <v>0</v>
      </c>
      <c r="G158" s="5">
        <f t="shared" si="38"/>
        <v>296884.12</v>
      </c>
      <c r="H158" s="13">
        <f t="shared" si="38"/>
        <v>-2892642.64</v>
      </c>
      <c r="I158" s="12">
        <f t="shared" ref="I158:N158" si="39">SUM(I154:I157)</f>
        <v>0</v>
      </c>
      <c r="J158" s="5">
        <f t="shared" si="39"/>
        <v>0</v>
      </c>
      <c r="K158" s="5">
        <f t="shared" si="39"/>
        <v>0</v>
      </c>
      <c r="L158" s="5">
        <f t="shared" si="39"/>
        <v>0</v>
      </c>
      <c r="M158" s="5">
        <f t="shared" si="39"/>
        <v>0</v>
      </c>
      <c r="N158" s="13">
        <f t="shared" si="39"/>
        <v>0</v>
      </c>
    </row>
    <row r="159" spans="1:14" x14ac:dyDescent="0.25">
      <c r="A159" s="24"/>
      <c r="B159" s="32"/>
      <c r="C159" s="33"/>
      <c r="D159" s="33"/>
      <c r="E159" s="33"/>
      <c r="F159" s="33"/>
      <c r="G159" s="33"/>
      <c r="H159" s="34"/>
      <c r="I159" s="32"/>
      <c r="J159" s="33"/>
      <c r="K159" s="33"/>
      <c r="L159" s="33"/>
      <c r="M159" s="33"/>
      <c r="N159" s="34"/>
    </row>
    <row r="160" spans="1:14" x14ac:dyDescent="0.25">
      <c r="A160" s="22" t="s">
        <v>178</v>
      </c>
      <c r="B160" s="32"/>
      <c r="C160" s="33"/>
      <c r="D160" s="33"/>
      <c r="E160" s="33"/>
      <c r="F160" s="33"/>
      <c r="G160" s="33"/>
      <c r="H160" s="34"/>
      <c r="I160" s="32"/>
      <c r="J160" s="33"/>
      <c r="K160" s="33"/>
      <c r="L160" s="33"/>
      <c r="M160" s="33"/>
      <c r="N160" s="34"/>
    </row>
    <row r="161" spans="1:14" x14ac:dyDescent="0.25">
      <c r="A161" s="25" t="s">
        <v>202</v>
      </c>
      <c r="B161" s="14">
        <v>0</v>
      </c>
      <c r="C161" s="6">
        <v>0</v>
      </c>
      <c r="D161" s="6">
        <v>0</v>
      </c>
      <c r="E161" s="6">
        <v>0</v>
      </c>
      <c r="F161" s="6">
        <v>0</v>
      </c>
      <c r="G161" s="6">
        <v>0</v>
      </c>
      <c r="H161" s="15">
        <v>0</v>
      </c>
      <c r="I161" s="14">
        <v>0</v>
      </c>
      <c r="J161" s="6">
        <v>0</v>
      </c>
      <c r="K161" s="6">
        <v>0</v>
      </c>
      <c r="L161" s="6">
        <v>0</v>
      </c>
      <c r="M161" s="6">
        <v>555387</v>
      </c>
      <c r="N161" s="15">
        <v>555387</v>
      </c>
    </row>
    <row r="162" spans="1:14" x14ac:dyDescent="0.25">
      <c r="A162" s="25" t="s">
        <v>203</v>
      </c>
      <c r="B162" s="14" t="s">
        <v>206</v>
      </c>
      <c r="C162" s="6" t="s">
        <v>206</v>
      </c>
      <c r="D162" s="6" t="s">
        <v>206</v>
      </c>
      <c r="E162" s="6" t="s">
        <v>206</v>
      </c>
      <c r="F162" s="6" t="s">
        <v>206</v>
      </c>
      <c r="G162" s="6" t="s">
        <v>206</v>
      </c>
      <c r="H162" s="15" t="s">
        <v>206</v>
      </c>
      <c r="I162" s="14" t="s">
        <v>206</v>
      </c>
      <c r="J162" s="6" t="s">
        <v>206</v>
      </c>
      <c r="K162" s="6" t="s">
        <v>206</v>
      </c>
      <c r="L162" s="6" t="s">
        <v>206</v>
      </c>
      <c r="M162" s="6" t="s">
        <v>206</v>
      </c>
      <c r="N162" s="15" t="s">
        <v>206</v>
      </c>
    </row>
    <row r="163" spans="1:14" x14ac:dyDescent="0.25">
      <c r="A163" s="25" t="s">
        <v>204</v>
      </c>
      <c r="B163" s="14" t="s">
        <v>206</v>
      </c>
      <c r="C163" s="6" t="s">
        <v>206</v>
      </c>
      <c r="D163" s="6" t="s">
        <v>206</v>
      </c>
      <c r="E163" s="6" t="s">
        <v>206</v>
      </c>
      <c r="F163" s="6" t="s">
        <v>206</v>
      </c>
      <c r="G163" s="6" t="s">
        <v>206</v>
      </c>
      <c r="H163" s="15" t="s">
        <v>206</v>
      </c>
      <c r="I163" s="14" t="s">
        <v>206</v>
      </c>
      <c r="J163" s="6" t="s">
        <v>206</v>
      </c>
      <c r="K163" s="6" t="s">
        <v>206</v>
      </c>
      <c r="L163" s="6" t="s">
        <v>206</v>
      </c>
      <c r="M163" s="6" t="s">
        <v>206</v>
      </c>
      <c r="N163" s="15" t="s">
        <v>206</v>
      </c>
    </row>
    <row r="164" spans="1:14" x14ac:dyDescent="0.25">
      <c r="A164" s="25" t="s">
        <v>205</v>
      </c>
      <c r="B164" s="14" t="s">
        <v>206</v>
      </c>
      <c r="C164" s="6" t="s">
        <v>206</v>
      </c>
      <c r="D164" s="6" t="s">
        <v>206</v>
      </c>
      <c r="E164" s="6" t="s">
        <v>206</v>
      </c>
      <c r="F164" s="6" t="s">
        <v>206</v>
      </c>
      <c r="G164" s="6" t="s">
        <v>206</v>
      </c>
      <c r="H164" s="15" t="s">
        <v>206</v>
      </c>
      <c r="I164" s="14" t="s">
        <v>206</v>
      </c>
      <c r="J164" s="6" t="s">
        <v>206</v>
      </c>
      <c r="K164" s="6" t="s">
        <v>206</v>
      </c>
      <c r="L164" s="6" t="s">
        <v>206</v>
      </c>
      <c r="M164" s="6" t="s">
        <v>206</v>
      </c>
      <c r="N164" s="15" t="s">
        <v>206</v>
      </c>
    </row>
    <row r="165" spans="1:14" x14ac:dyDescent="0.25">
      <c r="A165" s="22" t="s">
        <v>157</v>
      </c>
      <c r="B165" s="12">
        <f t="shared" ref="B165:H165" si="40">SUM(B161:B164)</f>
        <v>0</v>
      </c>
      <c r="C165" s="5">
        <f t="shared" si="40"/>
        <v>0</v>
      </c>
      <c r="D165" s="5">
        <f t="shared" si="40"/>
        <v>0</v>
      </c>
      <c r="E165" s="5">
        <f t="shared" si="40"/>
        <v>0</v>
      </c>
      <c r="F165" s="5">
        <f t="shared" si="40"/>
        <v>0</v>
      </c>
      <c r="G165" s="5">
        <f t="shared" si="40"/>
        <v>0</v>
      </c>
      <c r="H165" s="13">
        <f t="shared" si="40"/>
        <v>0</v>
      </c>
      <c r="I165" s="12">
        <f t="shared" ref="I165:N165" si="41">SUM(I161:I164)</f>
        <v>0</v>
      </c>
      <c r="J165" s="5">
        <f t="shared" si="41"/>
        <v>0</v>
      </c>
      <c r="K165" s="5">
        <f t="shared" si="41"/>
        <v>0</v>
      </c>
      <c r="L165" s="5">
        <f t="shared" si="41"/>
        <v>0</v>
      </c>
      <c r="M165" s="5">
        <f t="shared" si="41"/>
        <v>555387</v>
      </c>
      <c r="N165" s="13">
        <f t="shared" si="41"/>
        <v>555387</v>
      </c>
    </row>
    <row r="166" spans="1:14" x14ac:dyDescent="0.25">
      <c r="A166" s="24"/>
      <c r="B166" s="32"/>
      <c r="C166" s="33"/>
      <c r="D166" s="33"/>
      <c r="E166" s="33"/>
      <c r="F166" s="33"/>
      <c r="G166" s="33"/>
      <c r="H166" s="34"/>
      <c r="I166" s="32"/>
      <c r="J166" s="33"/>
      <c r="K166" s="33"/>
      <c r="L166" s="33"/>
      <c r="M166" s="33"/>
      <c r="N166" s="34"/>
    </row>
    <row r="167" spans="1:14" x14ac:dyDescent="0.25">
      <c r="A167" s="22" t="s">
        <v>179</v>
      </c>
      <c r="B167" s="32"/>
      <c r="C167" s="33"/>
      <c r="D167" s="33"/>
      <c r="E167" s="33"/>
      <c r="F167" s="33"/>
      <c r="G167" s="33"/>
      <c r="H167" s="34"/>
      <c r="I167" s="32"/>
      <c r="J167" s="33"/>
      <c r="K167" s="33"/>
      <c r="L167" s="33"/>
      <c r="M167" s="33"/>
      <c r="N167" s="34"/>
    </row>
    <row r="168" spans="1:14" x14ac:dyDescent="0.25">
      <c r="A168" s="25" t="s">
        <v>202</v>
      </c>
      <c r="B168" s="14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15">
        <v>0</v>
      </c>
      <c r="I168" s="14">
        <v>0</v>
      </c>
      <c r="J168" s="6">
        <v>0</v>
      </c>
      <c r="K168" s="6">
        <v>0</v>
      </c>
      <c r="L168" s="6">
        <v>0</v>
      </c>
      <c r="M168" s="6">
        <v>3756545</v>
      </c>
      <c r="N168" s="15">
        <v>3756545</v>
      </c>
    </row>
    <row r="169" spans="1:14" x14ac:dyDescent="0.25">
      <c r="A169" s="25" t="s">
        <v>203</v>
      </c>
      <c r="B169" s="14" t="s">
        <v>206</v>
      </c>
      <c r="C169" s="6" t="s">
        <v>206</v>
      </c>
      <c r="D169" s="6" t="s">
        <v>206</v>
      </c>
      <c r="E169" s="6" t="s">
        <v>206</v>
      </c>
      <c r="F169" s="6" t="s">
        <v>206</v>
      </c>
      <c r="G169" s="6" t="s">
        <v>206</v>
      </c>
      <c r="H169" s="15" t="s">
        <v>206</v>
      </c>
      <c r="I169" s="14" t="s">
        <v>206</v>
      </c>
      <c r="J169" s="6" t="s">
        <v>206</v>
      </c>
      <c r="K169" s="6" t="s">
        <v>206</v>
      </c>
      <c r="L169" s="6" t="s">
        <v>206</v>
      </c>
      <c r="M169" s="6" t="s">
        <v>206</v>
      </c>
      <c r="N169" s="15" t="s">
        <v>206</v>
      </c>
    </row>
    <row r="170" spans="1:14" x14ac:dyDescent="0.25">
      <c r="A170" s="25" t="s">
        <v>204</v>
      </c>
      <c r="B170" s="14" t="s">
        <v>206</v>
      </c>
      <c r="C170" s="6" t="s">
        <v>206</v>
      </c>
      <c r="D170" s="6" t="s">
        <v>206</v>
      </c>
      <c r="E170" s="6" t="s">
        <v>206</v>
      </c>
      <c r="F170" s="6" t="s">
        <v>206</v>
      </c>
      <c r="G170" s="6" t="s">
        <v>206</v>
      </c>
      <c r="H170" s="15" t="s">
        <v>206</v>
      </c>
      <c r="I170" s="14" t="s">
        <v>206</v>
      </c>
      <c r="J170" s="6" t="s">
        <v>206</v>
      </c>
      <c r="K170" s="6" t="s">
        <v>206</v>
      </c>
      <c r="L170" s="6" t="s">
        <v>206</v>
      </c>
      <c r="M170" s="6" t="s">
        <v>206</v>
      </c>
      <c r="N170" s="15" t="s">
        <v>206</v>
      </c>
    </row>
    <row r="171" spans="1:14" x14ac:dyDescent="0.25">
      <c r="A171" s="25" t="s">
        <v>205</v>
      </c>
      <c r="B171" s="14" t="s">
        <v>206</v>
      </c>
      <c r="C171" s="6" t="s">
        <v>206</v>
      </c>
      <c r="D171" s="6" t="s">
        <v>206</v>
      </c>
      <c r="E171" s="6" t="s">
        <v>206</v>
      </c>
      <c r="F171" s="6" t="s">
        <v>206</v>
      </c>
      <c r="G171" s="6" t="s">
        <v>206</v>
      </c>
      <c r="H171" s="15" t="s">
        <v>206</v>
      </c>
      <c r="I171" s="14" t="s">
        <v>206</v>
      </c>
      <c r="J171" s="6" t="s">
        <v>206</v>
      </c>
      <c r="K171" s="6" t="s">
        <v>206</v>
      </c>
      <c r="L171" s="6" t="s">
        <v>206</v>
      </c>
      <c r="M171" s="6" t="s">
        <v>206</v>
      </c>
      <c r="N171" s="15" t="s">
        <v>206</v>
      </c>
    </row>
    <row r="172" spans="1:14" x14ac:dyDescent="0.25">
      <c r="A172" s="22" t="s">
        <v>157</v>
      </c>
      <c r="B172" s="12">
        <f t="shared" ref="B172:N172" si="42">SUM(B168:B171)</f>
        <v>0</v>
      </c>
      <c r="C172" s="5">
        <f t="shared" si="42"/>
        <v>0</v>
      </c>
      <c r="D172" s="5">
        <f t="shared" si="42"/>
        <v>0</v>
      </c>
      <c r="E172" s="5">
        <f t="shared" si="42"/>
        <v>0</v>
      </c>
      <c r="F172" s="5">
        <f t="shared" si="42"/>
        <v>0</v>
      </c>
      <c r="G172" s="5">
        <f t="shared" si="42"/>
        <v>0</v>
      </c>
      <c r="H172" s="13">
        <f t="shared" si="42"/>
        <v>0</v>
      </c>
      <c r="I172" s="12">
        <f t="shared" si="42"/>
        <v>0</v>
      </c>
      <c r="J172" s="5">
        <f t="shared" si="42"/>
        <v>0</v>
      </c>
      <c r="K172" s="5">
        <f t="shared" si="42"/>
        <v>0</v>
      </c>
      <c r="L172" s="5">
        <f t="shared" si="42"/>
        <v>0</v>
      </c>
      <c r="M172" s="5">
        <f t="shared" si="42"/>
        <v>3756545</v>
      </c>
      <c r="N172" s="13">
        <f t="shared" si="42"/>
        <v>3756545</v>
      </c>
    </row>
    <row r="173" spans="1:14" x14ac:dyDescent="0.25">
      <c r="A173" s="24"/>
      <c r="B173" s="32"/>
      <c r="C173" s="33"/>
      <c r="D173" s="33"/>
      <c r="E173" s="33"/>
      <c r="F173" s="33"/>
      <c r="G173" s="33"/>
      <c r="H173" s="34"/>
      <c r="I173" s="32"/>
      <c r="J173" s="33"/>
      <c r="K173" s="33"/>
      <c r="L173" s="33"/>
      <c r="M173" s="33"/>
      <c r="N173" s="34"/>
    </row>
    <row r="174" spans="1:14" x14ac:dyDescent="0.25">
      <c r="A174" s="22" t="s">
        <v>180</v>
      </c>
      <c r="B174" s="32"/>
      <c r="C174" s="33"/>
      <c r="D174" s="33"/>
      <c r="E174" s="33"/>
      <c r="F174" s="33"/>
      <c r="G174" s="33"/>
      <c r="H174" s="34"/>
      <c r="I174" s="32"/>
      <c r="J174" s="33"/>
      <c r="K174" s="33"/>
      <c r="L174" s="33"/>
      <c r="M174" s="33"/>
      <c r="N174" s="34"/>
    </row>
    <row r="175" spans="1:14" x14ac:dyDescent="0.25">
      <c r="A175" s="25" t="s">
        <v>202</v>
      </c>
      <c r="B175" s="14">
        <v>0</v>
      </c>
      <c r="C175" s="6">
        <v>63469</v>
      </c>
      <c r="D175" s="6">
        <v>0</v>
      </c>
      <c r="E175" s="6">
        <v>16956</v>
      </c>
      <c r="F175" s="6">
        <v>0</v>
      </c>
      <c r="G175" s="6">
        <v>0</v>
      </c>
      <c r="H175" s="15">
        <v>80425</v>
      </c>
      <c r="I175" s="14">
        <v>103762</v>
      </c>
      <c r="J175" s="6">
        <v>0</v>
      </c>
      <c r="K175" s="6">
        <v>0</v>
      </c>
      <c r="L175" s="6">
        <v>0</v>
      </c>
      <c r="M175" s="6">
        <v>1006945</v>
      </c>
      <c r="N175" s="15">
        <v>1110707</v>
      </c>
    </row>
    <row r="176" spans="1:14" x14ac:dyDescent="0.25">
      <c r="A176" s="25" t="s">
        <v>203</v>
      </c>
      <c r="B176" s="14" t="s">
        <v>206</v>
      </c>
      <c r="C176" s="6" t="s">
        <v>206</v>
      </c>
      <c r="D176" s="6" t="s">
        <v>206</v>
      </c>
      <c r="E176" s="6" t="s">
        <v>206</v>
      </c>
      <c r="F176" s="6" t="s">
        <v>206</v>
      </c>
      <c r="G176" s="6" t="s">
        <v>206</v>
      </c>
      <c r="H176" s="15" t="s">
        <v>206</v>
      </c>
      <c r="I176" s="14" t="s">
        <v>206</v>
      </c>
      <c r="J176" s="6" t="s">
        <v>206</v>
      </c>
      <c r="K176" s="6" t="s">
        <v>206</v>
      </c>
      <c r="L176" s="6" t="s">
        <v>206</v>
      </c>
      <c r="M176" s="6" t="s">
        <v>206</v>
      </c>
      <c r="N176" s="15" t="s">
        <v>206</v>
      </c>
    </row>
    <row r="177" spans="1:14" x14ac:dyDescent="0.25">
      <c r="A177" s="25" t="s">
        <v>204</v>
      </c>
      <c r="B177" s="14" t="s">
        <v>206</v>
      </c>
      <c r="C177" s="6" t="s">
        <v>206</v>
      </c>
      <c r="D177" s="6" t="s">
        <v>206</v>
      </c>
      <c r="E177" s="6" t="s">
        <v>206</v>
      </c>
      <c r="F177" s="6" t="s">
        <v>206</v>
      </c>
      <c r="G177" s="6" t="s">
        <v>206</v>
      </c>
      <c r="H177" s="15" t="s">
        <v>206</v>
      </c>
      <c r="I177" s="14" t="s">
        <v>206</v>
      </c>
      <c r="J177" s="6" t="s">
        <v>206</v>
      </c>
      <c r="K177" s="6" t="s">
        <v>206</v>
      </c>
      <c r="L177" s="6" t="s">
        <v>206</v>
      </c>
      <c r="M177" s="6" t="s">
        <v>206</v>
      </c>
      <c r="N177" s="15" t="s">
        <v>206</v>
      </c>
    </row>
    <row r="178" spans="1:14" x14ac:dyDescent="0.25">
      <c r="A178" s="25" t="s">
        <v>205</v>
      </c>
      <c r="B178" s="14" t="s">
        <v>206</v>
      </c>
      <c r="C178" s="6" t="s">
        <v>206</v>
      </c>
      <c r="D178" s="6" t="s">
        <v>206</v>
      </c>
      <c r="E178" s="6" t="s">
        <v>206</v>
      </c>
      <c r="F178" s="6" t="s">
        <v>206</v>
      </c>
      <c r="G178" s="6" t="s">
        <v>206</v>
      </c>
      <c r="H178" s="15" t="s">
        <v>206</v>
      </c>
      <c r="I178" s="14" t="s">
        <v>206</v>
      </c>
      <c r="J178" s="6" t="s">
        <v>206</v>
      </c>
      <c r="K178" s="6" t="s">
        <v>206</v>
      </c>
      <c r="L178" s="6" t="s">
        <v>206</v>
      </c>
      <c r="M178" s="6" t="s">
        <v>206</v>
      </c>
      <c r="N178" s="15" t="s">
        <v>206</v>
      </c>
    </row>
    <row r="179" spans="1:14" x14ac:dyDescent="0.25">
      <c r="A179" s="22" t="s">
        <v>157</v>
      </c>
      <c r="B179" s="12">
        <f t="shared" ref="B179:H179" si="43">SUM(B175:B178)</f>
        <v>0</v>
      </c>
      <c r="C179" s="5">
        <f t="shared" si="43"/>
        <v>63469</v>
      </c>
      <c r="D179" s="5">
        <f t="shared" si="43"/>
        <v>0</v>
      </c>
      <c r="E179" s="5">
        <f t="shared" si="43"/>
        <v>16956</v>
      </c>
      <c r="F179" s="5">
        <f t="shared" si="43"/>
        <v>0</v>
      </c>
      <c r="G179" s="5">
        <f t="shared" si="43"/>
        <v>0</v>
      </c>
      <c r="H179" s="13">
        <f t="shared" si="43"/>
        <v>80425</v>
      </c>
      <c r="I179" s="12">
        <f t="shared" ref="I179:N179" si="44">SUM(I175:I178)</f>
        <v>103762</v>
      </c>
      <c r="J179" s="5">
        <f t="shared" si="44"/>
        <v>0</v>
      </c>
      <c r="K179" s="5">
        <f t="shared" si="44"/>
        <v>0</v>
      </c>
      <c r="L179" s="5">
        <f t="shared" si="44"/>
        <v>0</v>
      </c>
      <c r="M179" s="5">
        <f t="shared" si="44"/>
        <v>1006945</v>
      </c>
      <c r="N179" s="13">
        <f t="shared" si="44"/>
        <v>1110707</v>
      </c>
    </row>
    <row r="180" spans="1:14" x14ac:dyDescent="0.25">
      <c r="A180" s="24"/>
      <c r="B180" s="32"/>
      <c r="C180" s="33"/>
      <c r="D180" s="33"/>
      <c r="E180" s="33"/>
      <c r="F180" s="33"/>
      <c r="G180" s="33"/>
      <c r="H180" s="34"/>
      <c r="I180" s="32"/>
      <c r="J180" s="33"/>
      <c r="K180" s="33"/>
      <c r="L180" s="33"/>
      <c r="M180" s="33"/>
      <c r="N180" s="34"/>
    </row>
    <row r="181" spans="1:14" x14ac:dyDescent="0.25">
      <c r="A181" s="22" t="s">
        <v>181</v>
      </c>
      <c r="B181" s="32"/>
      <c r="C181" s="33"/>
      <c r="D181" s="33"/>
      <c r="E181" s="33"/>
      <c r="F181" s="33"/>
      <c r="G181" s="33"/>
      <c r="H181" s="34"/>
      <c r="I181" s="32"/>
      <c r="J181" s="33"/>
      <c r="K181" s="33"/>
      <c r="L181" s="33"/>
      <c r="M181" s="33"/>
      <c r="N181" s="34"/>
    </row>
    <row r="182" spans="1:14" x14ac:dyDescent="0.25">
      <c r="A182" s="25" t="s">
        <v>202</v>
      </c>
      <c r="B182" s="14">
        <v>0</v>
      </c>
      <c r="C182" s="6">
        <v>21253</v>
      </c>
      <c r="D182" s="6">
        <v>0</v>
      </c>
      <c r="E182" s="6">
        <v>0</v>
      </c>
      <c r="F182" s="6">
        <v>335</v>
      </c>
      <c r="G182" s="6">
        <v>0</v>
      </c>
      <c r="H182" s="15">
        <v>21588</v>
      </c>
      <c r="I182" s="14">
        <v>0</v>
      </c>
      <c r="J182" s="6">
        <v>0</v>
      </c>
      <c r="K182" s="6">
        <v>0</v>
      </c>
      <c r="L182" s="6">
        <v>0</v>
      </c>
      <c r="M182" s="6">
        <v>0</v>
      </c>
      <c r="N182" s="15">
        <v>0</v>
      </c>
    </row>
    <row r="183" spans="1:14" x14ac:dyDescent="0.25">
      <c r="A183" s="25" t="s">
        <v>203</v>
      </c>
      <c r="B183" s="14" t="s">
        <v>206</v>
      </c>
      <c r="C183" s="6" t="s">
        <v>206</v>
      </c>
      <c r="D183" s="6" t="s">
        <v>206</v>
      </c>
      <c r="E183" s="6" t="s">
        <v>206</v>
      </c>
      <c r="F183" s="6" t="s">
        <v>206</v>
      </c>
      <c r="G183" s="6" t="s">
        <v>206</v>
      </c>
      <c r="H183" s="15" t="s">
        <v>206</v>
      </c>
      <c r="I183" s="14" t="s">
        <v>206</v>
      </c>
      <c r="J183" s="6" t="s">
        <v>206</v>
      </c>
      <c r="K183" s="6" t="s">
        <v>206</v>
      </c>
      <c r="L183" s="6" t="s">
        <v>206</v>
      </c>
      <c r="M183" s="6" t="s">
        <v>206</v>
      </c>
      <c r="N183" s="15" t="s">
        <v>206</v>
      </c>
    </row>
    <row r="184" spans="1:14" x14ac:dyDescent="0.25">
      <c r="A184" s="25" t="s">
        <v>204</v>
      </c>
      <c r="B184" s="14" t="s">
        <v>206</v>
      </c>
      <c r="C184" s="6" t="s">
        <v>206</v>
      </c>
      <c r="D184" s="6" t="s">
        <v>206</v>
      </c>
      <c r="E184" s="6" t="s">
        <v>206</v>
      </c>
      <c r="F184" s="6" t="s">
        <v>206</v>
      </c>
      <c r="G184" s="6" t="s">
        <v>206</v>
      </c>
      <c r="H184" s="15" t="s">
        <v>206</v>
      </c>
      <c r="I184" s="14" t="s">
        <v>206</v>
      </c>
      <c r="J184" s="6" t="s">
        <v>206</v>
      </c>
      <c r="K184" s="6" t="s">
        <v>206</v>
      </c>
      <c r="L184" s="6" t="s">
        <v>206</v>
      </c>
      <c r="M184" s="6" t="s">
        <v>206</v>
      </c>
      <c r="N184" s="15" t="s">
        <v>206</v>
      </c>
    </row>
    <row r="185" spans="1:14" x14ac:dyDescent="0.25">
      <c r="A185" s="25" t="s">
        <v>205</v>
      </c>
      <c r="B185" s="14" t="s">
        <v>206</v>
      </c>
      <c r="C185" s="6" t="s">
        <v>206</v>
      </c>
      <c r="D185" s="6" t="s">
        <v>206</v>
      </c>
      <c r="E185" s="6" t="s">
        <v>206</v>
      </c>
      <c r="F185" s="6" t="s">
        <v>206</v>
      </c>
      <c r="G185" s="6" t="s">
        <v>206</v>
      </c>
      <c r="H185" s="15" t="s">
        <v>206</v>
      </c>
      <c r="I185" s="14" t="s">
        <v>206</v>
      </c>
      <c r="J185" s="6" t="s">
        <v>206</v>
      </c>
      <c r="K185" s="6" t="s">
        <v>206</v>
      </c>
      <c r="L185" s="6" t="s">
        <v>206</v>
      </c>
      <c r="M185" s="6" t="s">
        <v>206</v>
      </c>
      <c r="N185" s="15" t="s">
        <v>206</v>
      </c>
    </row>
    <row r="186" spans="1:14" x14ac:dyDescent="0.25">
      <c r="A186" s="22" t="s">
        <v>157</v>
      </c>
      <c r="B186" s="12">
        <f t="shared" ref="B186:H186" si="45">SUM(B182:B185)</f>
        <v>0</v>
      </c>
      <c r="C186" s="5">
        <f t="shared" si="45"/>
        <v>21253</v>
      </c>
      <c r="D186" s="5">
        <f t="shared" si="45"/>
        <v>0</v>
      </c>
      <c r="E186" s="5">
        <f t="shared" si="45"/>
        <v>0</v>
      </c>
      <c r="F186" s="5">
        <f t="shared" si="45"/>
        <v>335</v>
      </c>
      <c r="G186" s="5">
        <f t="shared" si="45"/>
        <v>0</v>
      </c>
      <c r="H186" s="13">
        <f t="shared" si="45"/>
        <v>21588</v>
      </c>
      <c r="I186" s="12">
        <f t="shared" ref="I186:N186" si="46">SUM(I182:I185)</f>
        <v>0</v>
      </c>
      <c r="J186" s="5">
        <f t="shared" si="46"/>
        <v>0</v>
      </c>
      <c r="K186" s="5">
        <f t="shared" si="46"/>
        <v>0</v>
      </c>
      <c r="L186" s="5">
        <f t="shared" si="46"/>
        <v>0</v>
      </c>
      <c r="M186" s="5">
        <f t="shared" si="46"/>
        <v>0</v>
      </c>
      <c r="N186" s="13">
        <f t="shared" si="46"/>
        <v>0</v>
      </c>
    </row>
    <row r="187" spans="1:14" x14ac:dyDescent="0.25">
      <c r="A187" s="24"/>
      <c r="B187" s="32"/>
      <c r="C187" s="33"/>
      <c r="D187" s="33"/>
      <c r="E187" s="33"/>
      <c r="F187" s="33"/>
      <c r="G187" s="33"/>
      <c r="H187" s="34"/>
      <c r="I187" s="32"/>
      <c r="J187" s="33"/>
      <c r="K187" s="33"/>
      <c r="L187" s="33"/>
      <c r="M187" s="33"/>
      <c r="N187" s="34"/>
    </row>
    <row r="188" spans="1:14" x14ac:dyDescent="0.25">
      <c r="A188" s="22" t="s">
        <v>182</v>
      </c>
      <c r="B188" s="32"/>
      <c r="C188" s="33"/>
      <c r="D188" s="33"/>
      <c r="E188" s="33"/>
      <c r="F188" s="33"/>
      <c r="G188" s="33"/>
      <c r="H188" s="34"/>
      <c r="I188" s="32"/>
      <c r="J188" s="33"/>
      <c r="K188" s="33"/>
      <c r="L188" s="33"/>
      <c r="M188" s="33"/>
      <c r="N188" s="34"/>
    </row>
    <row r="189" spans="1:14" x14ac:dyDescent="0.25">
      <c r="A189" s="25" t="s">
        <v>202</v>
      </c>
      <c r="B189" s="14">
        <v>0</v>
      </c>
      <c r="C189" s="6">
        <v>0</v>
      </c>
      <c r="D189" s="6">
        <v>-45856</v>
      </c>
      <c r="E189" s="6">
        <v>-73815</v>
      </c>
      <c r="F189" s="6">
        <v>0</v>
      </c>
      <c r="G189" s="6">
        <v>0</v>
      </c>
      <c r="H189" s="15">
        <v>-119671</v>
      </c>
      <c r="I189" s="14">
        <v>0</v>
      </c>
      <c r="J189" s="6">
        <v>0</v>
      </c>
      <c r="K189" s="6">
        <v>0</v>
      </c>
      <c r="L189" s="6">
        <v>0</v>
      </c>
      <c r="M189" s="6">
        <v>0</v>
      </c>
      <c r="N189" s="15">
        <v>0</v>
      </c>
    </row>
    <row r="190" spans="1:14" x14ac:dyDescent="0.25">
      <c r="A190" s="25" t="s">
        <v>203</v>
      </c>
      <c r="B190" s="14" t="s">
        <v>206</v>
      </c>
      <c r="C190" s="6" t="s">
        <v>206</v>
      </c>
      <c r="D190" s="6" t="s">
        <v>206</v>
      </c>
      <c r="E190" s="6" t="s">
        <v>206</v>
      </c>
      <c r="F190" s="6" t="s">
        <v>206</v>
      </c>
      <c r="G190" s="6" t="s">
        <v>206</v>
      </c>
      <c r="H190" s="15" t="s">
        <v>206</v>
      </c>
      <c r="I190" s="14" t="s">
        <v>206</v>
      </c>
      <c r="J190" s="6" t="s">
        <v>206</v>
      </c>
      <c r="K190" s="6" t="s">
        <v>206</v>
      </c>
      <c r="L190" s="6" t="s">
        <v>206</v>
      </c>
      <c r="M190" s="6" t="s">
        <v>206</v>
      </c>
      <c r="N190" s="15" t="s">
        <v>206</v>
      </c>
    </row>
    <row r="191" spans="1:14" x14ac:dyDescent="0.25">
      <c r="A191" s="25" t="s">
        <v>204</v>
      </c>
      <c r="B191" s="14" t="s">
        <v>206</v>
      </c>
      <c r="C191" s="6" t="s">
        <v>206</v>
      </c>
      <c r="D191" s="6" t="s">
        <v>206</v>
      </c>
      <c r="E191" s="6" t="s">
        <v>206</v>
      </c>
      <c r="F191" s="6" t="s">
        <v>206</v>
      </c>
      <c r="G191" s="6" t="s">
        <v>206</v>
      </c>
      <c r="H191" s="15" t="s">
        <v>206</v>
      </c>
      <c r="I191" s="14" t="s">
        <v>206</v>
      </c>
      <c r="J191" s="6" t="s">
        <v>206</v>
      </c>
      <c r="K191" s="6" t="s">
        <v>206</v>
      </c>
      <c r="L191" s="6" t="s">
        <v>206</v>
      </c>
      <c r="M191" s="6" t="s">
        <v>206</v>
      </c>
      <c r="N191" s="15" t="s">
        <v>206</v>
      </c>
    </row>
    <row r="192" spans="1:14" x14ac:dyDescent="0.25">
      <c r="A192" s="25" t="s">
        <v>205</v>
      </c>
      <c r="B192" s="14" t="s">
        <v>206</v>
      </c>
      <c r="C192" s="6" t="s">
        <v>206</v>
      </c>
      <c r="D192" s="6" t="s">
        <v>206</v>
      </c>
      <c r="E192" s="6" t="s">
        <v>206</v>
      </c>
      <c r="F192" s="6" t="s">
        <v>206</v>
      </c>
      <c r="G192" s="6" t="s">
        <v>206</v>
      </c>
      <c r="H192" s="15" t="s">
        <v>206</v>
      </c>
      <c r="I192" s="14" t="s">
        <v>206</v>
      </c>
      <c r="J192" s="6" t="s">
        <v>206</v>
      </c>
      <c r="K192" s="6" t="s">
        <v>206</v>
      </c>
      <c r="L192" s="6" t="s">
        <v>206</v>
      </c>
      <c r="M192" s="6" t="s">
        <v>206</v>
      </c>
      <c r="N192" s="15" t="s">
        <v>206</v>
      </c>
    </row>
    <row r="193" spans="1:14" x14ac:dyDescent="0.25">
      <c r="A193" s="22" t="s">
        <v>157</v>
      </c>
      <c r="B193" s="12">
        <f t="shared" ref="B193:H193" si="47">SUM(B189:B192)</f>
        <v>0</v>
      </c>
      <c r="C193" s="5">
        <f t="shared" si="47"/>
        <v>0</v>
      </c>
      <c r="D193" s="5">
        <f t="shared" si="47"/>
        <v>-45856</v>
      </c>
      <c r="E193" s="5">
        <f t="shared" si="47"/>
        <v>-73815</v>
      </c>
      <c r="F193" s="5">
        <f t="shared" si="47"/>
        <v>0</v>
      </c>
      <c r="G193" s="5">
        <f t="shared" si="47"/>
        <v>0</v>
      </c>
      <c r="H193" s="13">
        <f t="shared" si="47"/>
        <v>-119671</v>
      </c>
      <c r="I193" s="12">
        <f t="shared" ref="I193:N193" si="48">SUM(I189:I192)</f>
        <v>0</v>
      </c>
      <c r="J193" s="5">
        <f t="shared" si="48"/>
        <v>0</v>
      </c>
      <c r="K193" s="5">
        <f t="shared" si="48"/>
        <v>0</v>
      </c>
      <c r="L193" s="5">
        <f t="shared" si="48"/>
        <v>0</v>
      </c>
      <c r="M193" s="5">
        <f t="shared" si="48"/>
        <v>0</v>
      </c>
      <c r="N193" s="13">
        <f t="shared" si="48"/>
        <v>0</v>
      </c>
    </row>
    <row r="194" spans="1:14" x14ac:dyDescent="0.25">
      <c r="A194" s="24"/>
      <c r="B194" s="32"/>
      <c r="C194" s="33"/>
      <c r="D194" s="33"/>
      <c r="E194" s="33"/>
      <c r="F194" s="33"/>
      <c r="G194" s="33"/>
      <c r="H194" s="34"/>
      <c r="I194" s="32"/>
      <c r="J194" s="33"/>
      <c r="K194" s="33"/>
      <c r="L194" s="33"/>
      <c r="M194" s="33"/>
      <c r="N194" s="34"/>
    </row>
    <row r="195" spans="1:14" x14ac:dyDescent="0.25">
      <c r="A195" s="22" t="s">
        <v>183</v>
      </c>
      <c r="B195" s="32"/>
      <c r="C195" s="33"/>
      <c r="D195" s="33"/>
      <c r="E195" s="33"/>
      <c r="F195" s="33"/>
      <c r="G195" s="33"/>
      <c r="H195" s="34"/>
      <c r="I195" s="32"/>
      <c r="J195" s="33"/>
      <c r="K195" s="33"/>
      <c r="L195" s="33"/>
      <c r="M195" s="33"/>
      <c r="N195" s="34"/>
    </row>
    <row r="196" spans="1:14" x14ac:dyDescent="0.25">
      <c r="A196" s="25" t="s">
        <v>202</v>
      </c>
      <c r="B196" s="14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15">
        <v>0</v>
      </c>
      <c r="I196" s="14">
        <v>0</v>
      </c>
      <c r="J196" s="6">
        <v>0</v>
      </c>
      <c r="K196" s="6">
        <v>0</v>
      </c>
      <c r="L196" s="6">
        <v>0</v>
      </c>
      <c r="M196" s="6">
        <v>0</v>
      </c>
      <c r="N196" s="15">
        <v>0</v>
      </c>
    </row>
    <row r="197" spans="1:14" x14ac:dyDescent="0.25">
      <c r="A197" s="25" t="s">
        <v>203</v>
      </c>
      <c r="B197" s="14" t="s">
        <v>206</v>
      </c>
      <c r="C197" s="6" t="s">
        <v>206</v>
      </c>
      <c r="D197" s="6" t="s">
        <v>206</v>
      </c>
      <c r="E197" s="6" t="s">
        <v>206</v>
      </c>
      <c r="F197" s="6" t="s">
        <v>206</v>
      </c>
      <c r="G197" s="6" t="s">
        <v>206</v>
      </c>
      <c r="H197" s="15" t="s">
        <v>206</v>
      </c>
      <c r="I197" s="14" t="s">
        <v>206</v>
      </c>
      <c r="J197" s="6" t="s">
        <v>206</v>
      </c>
      <c r="K197" s="6" t="s">
        <v>206</v>
      </c>
      <c r="L197" s="6" t="s">
        <v>206</v>
      </c>
      <c r="M197" s="6" t="s">
        <v>206</v>
      </c>
      <c r="N197" s="15" t="s">
        <v>206</v>
      </c>
    </row>
    <row r="198" spans="1:14" x14ac:dyDescent="0.25">
      <c r="A198" s="25" t="s">
        <v>204</v>
      </c>
      <c r="B198" s="14" t="s">
        <v>206</v>
      </c>
      <c r="C198" s="6" t="s">
        <v>206</v>
      </c>
      <c r="D198" s="6" t="s">
        <v>206</v>
      </c>
      <c r="E198" s="6" t="s">
        <v>206</v>
      </c>
      <c r="F198" s="6" t="s">
        <v>206</v>
      </c>
      <c r="G198" s="6" t="s">
        <v>206</v>
      </c>
      <c r="H198" s="15" t="s">
        <v>206</v>
      </c>
      <c r="I198" s="14" t="s">
        <v>206</v>
      </c>
      <c r="J198" s="6" t="s">
        <v>206</v>
      </c>
      <c r="K198" s="6" t="s">
        <v>206</v>
      </c>
      <c r="L198" s="6" t="s">
        <v>206</v>
      </c>
      <c r="M198" s="6" t="s">
        <v>206</v>
      </c>
      <c r="N198" s="15" t="s">
        <v>206</v>
      </c>
    </row>
    <row r="199" spans="1:14" x14ac:dyDescent="0.25">
      <c r="A199" s="25" t="s">
        <v>205</v>
      </c>
      <c r="B199" s="14" t="s">
        <v>206</v>
      </c>
      <c r="C199" s="6" t="s">
        <v>206</v>
      </c>
      <c r="D199" s="6" t="s">
        <v>206</v>
      </c>
      <c r="E199" s="6" t="s">
        <v>206</v>
      </c>
      <c r="F199" s="6" t="s">
        <v>206</v>
      </c>
      <c r="G199" s="6" t="s">
        <v>206</v>
      </c>
      <c r="H199" s="15" t="s">
        <v>206</v>
      </c>
      <c r="I199" s="14" t="s">
        <v>206</v>
      </c>
      <c r="J199" s="6" t="s">
        <v>206</v>
      </c>
      <c r="K199" s="6" t="s">
        <v>206</v>
      </c>
      <c r="L199" s="6" t="s">
        <v>206</v>
      </c>
      <c r="M199" s="6" t="s">
        <v>206</v>
      </c>
      <c r="N199" s="15" t="s">
        <v>206</v>
      </c>
    </row>
    <row r="200" spans="1:14" x14ac:dyDescent="0.25">
      <c r="A200" s="22" t="s">
        <v>157</v>
      </c>
      <c r="B200" s="12">
        <f t="shared" ref="B200:H200" si="49">SUM(B196:B199)</f>
        <v>0</v>
      </c>
      <c r="C200" s="5">
        <f t="shared" si="49"/>
        <v>0</v>
      </c>
      <c r="D200" s="5">
        <f t="shared" si="49"/>
        <v>0</v>
      </c>
      <c r="E200" s="5">
        <f t="shared" si="49"/>
        <v>0</v>
      </c>
      <c r="F200" s="5">
        <f t="shared" si="49"/>
        <v>0</v>
      </c>
      <c r="G200" s="5">
        <f t="shared" si="49"/>
        <v>0</v>
      </c>
      <c r="H200" s="13">
        <f t="shared" si="49"/>
        <v>0</v>
      </c>
      <c r="I200" s="12">
        <f t="shared" ref="I200:N200" si="50">SUM(I196:I199)</f>
        <v>0</v>
      </c>
      <c r="J200" s="5">
        <f t="shared" si="50"/>
        <v>0</v>
      </c>
      <c r="K200" s="5">
        <f t="shared" si="50"/>
        <v>0</v>
      </c>
      <c r="L200" s="5">
        <f t="shared" si="50"/>
        <v>0</v>
      </c>
      <c r="M200" s="5">
        <f t="shared" si="50"/>
        <v>0</v>
      </c>
      <c r="N200" s="13">
        <f t="shared" si="50"/>
        <v>0</v>
      </c>
    </row>
    <row r="201" spans="1:14" x14ac:dyDescent="0.25">
      <c r="A201" s="24"/>
      <c r="B201" s="32"/>
      <c r="C201" s="33"/>
      <c r="D201" s="33"/>
      <c r="E201" s="33"/>
      <c r="F201" s="33"/>
      <c r="G201" s="33"/>
      <c r="H201" s="34"/>
      <c r="I201" s="32"/>
      <c r="J201" s="33"/>
      <c r="K201" s="33"/>
      <c r="L201" s="33"/>
      <c r="M201" s="33"/>
      <c r="N201" s="34"/>
    </row>
    <row r="202" spans="1:14" x14ac:dyDescent="0.25">
      <c r="A202" s="22" t="s">
        <v>184</v>
      </c>
      <c r="B202" s="32"/>
      <c r="C202" s="33"/>
      <c r="D202" s="33"/>
      <c r="E202" s="33"/>
      <c r="F202" s="33"/>
      <c r="G202" s="33"/>
      <c r="H202" s="34"/>
      <c r="I202" s="32"/>
      <c r="J202" s="33"/>
      <c r="K202" s="33"/>
      <c r="L202" s="33"/>
      <c r="M202" s="33"/>
      <c r="N202" s="34"/>
    </row>
    <row r="203" spans="1:14" x14ac:dyDescent="0.25">
      <c r="A203" s="25" t="s">
        <v>202</v>
      </c>
      <c r="B203" s="14">
        <v>4000</v>
      </c>
      <c r="C203" s="6">
        <v>704529.15</v>
      </c>
      <c r="D203" s="6">
        <v>0</v>
      </c>
      <c r="E203" s="6">
        <v>-1377.25</v>
      </c>
      <c r="F203" s="6">
        <v>1568565.5</v>
      </c>
      <c r="G203" s="6">
        <v>0</v>
      </c>
      <c r="H203" s="15">
        <v>2275717.4</v>
      </c>
      <c r="I203" s="14">
        <v>1021</v>
      </c>
      <c r="J203" s="6">
        <v>0</v>
      </c>
      <c r="K203" s="6">
        <v>0</v>
      </c>
      <c r="L203" s="6">
        <v>0</v>
      </c>
      <c r="M203" s="6">
        <v>0</v>
      </c>
      <c r="N203" s="15">
        <v>1021</v>
      </c>
    </row>
    <row r="204" spans="1:14" x14ac:dyDescent="0.25">
      <c r="A204" s="25" t="s">
        <v>203</v>
      </c>
      <c r="B204" s="14" t="s">
        <v>206</v>
      </c>
      <c r="C204" s="6" t="s">
        <v>206</v>
      </c>
      <c r="D204" s="6" t="s">
        <v>206</v>
      </c>
      <c r="E204" s="6" t="s">
        <v>206</v>
      </c>
      <c r="F204" s="6" t="s">
        <v>206</v>
      </c>
      <c r="G204" s="6" t="s">
        <v>206</v>
      </c>
      <c r="H204" s="15" t="s">
        <v>206</v>
      </c>
      <c r="I204" s="14" t="s">
        <v>206</v>
      </c>
      <c r="J204" s="6" t="s">
        <v>206</v>
      </c>
      <c r="K204" s="6" t="s">
        <v>206</v>
      </c>
      <c r="L204" s="6" t="s">
        <v>206</v>
      </c>
      <c r="M204" s="6" t="s">
        <v>206</v>
      </c>
      <c r="N204" s="15" t="s">
        <v>206</v>
      </c>
    </row>
    <row r="205" spans="1:14" x14ac:dyDescent="0.25">
      <c r="A205" s="25" t="s">
        <v>204</v>
      </c>
      <c r="B205" s="14" t="s">
        <v>206</v>
      </c>
      <c r="C205" s="6" t="s">
        <v>206</v>
      </c>
      <c r="D205" s="6" t="s">
        <v>206</v>
      </c>
      <c r="E205" s="6" t="s">
        <v>206</v>
      </c>
      <c r="F205" s="6" t="s">
        <v>206</v>
      </c>
      <c r="G205" s="6" t="s">
        <v>206</v>
      </c>
      <c r="H205" s="15" t="s">
        <v>206</v>
      </c>
      <c r="I205" s="14" t="s">
        <v>206</v>
      </c>
      <c r="J205" s="6" t="s">
        <v>206</v>
      </c>
      <c r="K205" s="6" t="s">
        <v>206</v>
      </c>
      <c r="L205" s="6" t="s">
        <v>206</v>
      </c>
      <c r="M205" s="6" t="s">
        <v>206</v>
      </c>
      <c r="N205" s="15" t="s">
        <v>206</v>
      </c>
    </row>
    <row r="206" spans="1:14" x14ac:dyDescent="0.25">
      <c r="A206" s="25" t="s">
        <v>205</v>
      </c>
      <c r="B206" s="14" t="s">
        <v>206</v>
      </c>
      <c r="C206" s="6" t="s">
        <v>206</v>
      </c>
      <c r="D206" s="6" t="s">
        <v>206</v>
      </c>
      <c r="E206" s="6" t="s">
        <v>206</v>
      </c>
      <c r="F206" s="6" t="s">
        <v>206</v>
      </c>
      <c r="G206" s="6" t="s">
        <v>206</v>
      </c>
      <c r="H206" s="15" t="s">
        <v>206</v>
      </c>
      <c r="I206" s="14" t="s">
        <v>206</v>
      </c>
      <c r="J206" s="6" t="s">
        <v>206</v>
      </c>
      <c r="K206" s="6" t="s">
        <v>206</v>
      </c>
      <c r="L206" s="6" t="s">
        <v>206</v>
      </c>
      <c r="M206" s="6" t="s">
        <v>206</v>
      </c>
      <c r="N206" s="15" t="s">
        <v>206</v>
      </c>
    </row>
    <row r="207" spans="1:14" x14ac:dyDescent="0.25">
      <c r="A207" s="22" t="s">
        <v>157</v>
      </c>
      <c r="B207" s="12">
        <f t="shared" ref="B207:H207" si="51">SUM(B203:B206)</f>
        <v>4000</v>
      </c>
      <c r="C207" s="5">
        <f t="shared" si="51"/>
        <v>704529.15</v>
      </c>
      <c r="D207" s="5">
        <f t="shared" si="51"/>
        <v>0</v>
      </c>
      <c r="E207" s="5">
        <f t="shared" si="51"/>
        <v>-1377.25</v>
      </c>
      <c r="F207" s="5">
        <f t="shared" si="51"/>
        <v>1568565.5</v>
      </c>
      <c r="G207" s="5">
        <f t="shared" si="51"/>
        <v>0</v>
      </c>
      <c r="H207" s="13">
        <f t="shared" si="51"/>
        <v>2275717.4</v>
      </c>
      <c r="I207" s="12">
        <f t="shared" ref="I207:N207" si="52">SUM(I203:I206)</f>
        <v>1021</v>
      </c>
      <c r="J207" s="5">
        <f t="shared" si="52"/>
        <v>0</v>
      </c>
      <c r="K207" s="5">
        <f t="shared" si="52"/>
        <v>0</v>
      </c>
      <c r="L207" s="5">
        <f t="shared" si="52"/>
        <v>0</v>
      </c>
      <c r="M207" s="5">
        <f t="shared" si="52"/>
        <v>0</v>
      </c>
      <c r="N207" s="13">
        <f t="shared" si="52"/>
        <v>1021</v>
      </c>
    </row>
    <row r="208" spans="1:14" x14ac:dyDescent="0.25">
      <c r="A208" s="24"/>
      <c r="B208" s="32"/>
      <c r="C208" s="33"/>
      <c r="D208" s="33"/>
      <c r="E208" s="33"/>
      <c r="F208" s="33"/>
      <c r="G208" s="33"/>
      <c r="H208" s="34"/>
      <c r="I208" s="32"/>
      <c r="J208" s="33"/>
      <c r="K208" s="33"/>
      <c r="L208" s="33"/>
      <c r="M208" s="33"/>
      <c r="N208" s="34"/>
    </row>
    <row r="209" spans="1:14" x14ac:dyDescent="0.25">
      <c r="A209" s="22" t="s">
        <v>185</v>
      </c>
      <c r="B209" s="32"/>
      <c r="C209" s="33"/>
      <c r="D209" s="33"/>
      <c r="E209" s="33"/>
      <c r="F209" s="33"/>
      <c r="G209" s="33"/>
      <c r="H209" s="34"/>
      <c r="I209" s="32"/>
      <c r="J209" s="33"/>
      <c r="K209" s="33"/>
      <c r="L209" s="33"/>
      <c r="M209" s="33"/>
      <c r="N209" s="34"/>
    </row>
    <row r="210" spans="1:14" x14ac:dyDescent="0.25">
      <c r="A210" s="25" t="s">
        <v>202</v>
      </c>
      <c r="B210" s="14" t="s">
        <v>207</v>
      </c>
      <c r="C210" s="6" t="s">
        <v>207</v>
      </c>
      <c r="D210" s="6" t="s">
        <v>207</v>
      </c>
      <c r="E210" s="6" t="s">
        <v>207</v>
      </c>
      <c r="F210" s="6" t="s">
        <v>207</v>
      </c>
      <c r="G210" s="6" t="s">
        <v>207</v>
      </c>
      <c r="H210" s="15" t="s">
        <v>207</v>
      </c>
      <c r="I210" s="14" t="s">
        <v>207</v>
      </c>
      <c r="J210" s="6" t="s">
        <v>207</v>
      </c>
      <c r="K210" s="6" t="s">
        <v>207</v>
      </c>
      <c r="L210" s="6" t="s">
        <v>207</v>
      </c>
      <c r="M210" s="6" t="s">
        <v>207</v>
      </c>
      <c r="N210" s="15" t="s">
        <v>207</v>
      </c>
    </row>
    <row r="211" spans="1:14" x14ac:dyDescent="0.25">
      <c r="A211" s="25" t="s">
        <v>203</v>
      </c>
      <c r="B211" s="14" t="s">
        <v>206</v>
      </c>
      <c r="C211" s="6" t="s">
        <v>206</v>
      </c>
      <c r="D211" s="6" t="s">
        <v>206</v>
      </c>
      <c r="E211" s="6" t="s">
        <v>206</v>
      </c>
      <c r="F211" s="6" t="s">
        <v>206</v>
      </c>
      <c r="G211" s="6" t="s">
        <v>206</v>
      </c>
      <c r="H211" s="15" t="s">
        <v>206</v>
      </c>
      <c r="I211" s="14" t="s">
        <v>206</v>
      </c>
      <c r="J211" s="6" t="s">
        <v>206</v>
      </c>
      <c r="K211" s="6" t="s">
        <v>206</v>
      </c>
      <c r="L211" s="6" t="s">
        <v>206</v>
      </c>
      <c r="M211" s="6" t="s">
        <v>206</v>
      </c>
      <c r="N211" s="15" t="s">
        <v>206</v>
      </c>
    </row>
    <row r="212" spans="1:14" x14ac:dyDescent="0.25">
      <c r="A212" s="25" t="s">
        <v>204</v>
      </c>
      <c r="B212" s="14" t="s">
        <v>206</v>
      </c>
      <c r="C212" s="6" t="s">
        <v>206</v>
      </c>
      <c r="D212" s="6" t="s">
        <v>206</v>
      </c>
      <c r="E212" s="6" t="s">
        <v>206</v>
      </c>
      <c r="F212" s="6" t="s">
        <v>206</v>
      </c>
      <c r="G212" s="6" t="s">
        <v>206</v>
      </c>
      <c r="H212" s="15" t="s">
        <v>206</v>
      </c>
      <c r="I212" s="14" t="s">
        <v>206</v>
      </c>
      <c r="J212" s="6" t="s">
        <v>206</v>
      </c>
      <c r="K212" s="6" t="s">
        <v>206</v>
      </c>
      <c r="L212" s="6" t="s">
        <v>206</v>
      </c>
      <c r="M212" s="6" t="s">
        <v>206</v>
      </c>
      <c r="N212" s="15" t="s">
        <v>206</v>
      </c>
    </row>
    <row r="213" spans="1:14" x14ac:dyDescent="0.25">
      <c r="A213" s="25" t="s">
        <v>205</v>
      </c>
      <c r="B213" s="14" t="s">
        <v>206</v>
      </c>
      <c r="C213" s="6" t="s">
        <v>206</v>
      </c>
      <c r="D213" s="6" t="s">
        <v>206</v>
      </c>
      <c r="E213" s="6" t="s">
        <v>206</v>
      </c>
      <c r="F213" s="6" t="s">
        <v>206</v>
      </c>
      <c r="G213" s="6" t="s">
        <v>206</v>
      </c>
      <c r="H213" s="15" t="s">
        <v>206</v>
      </c>
      <c r="I213" s="14" t="s">
        <v>206</v>
      </c>
      <c r="J213" s="6" t="s">
        <v>206</v>
      </c>
      <c r="K213" s="6" t="s">
        <v>206</v>
      </c>
      <c r="L213" s="6" t="s">
        <v>206</v>
      </c>
      <c r="M213" s="6" t="s">
        <v>206</v>
      </c>
      <c r="N213" s="15" t="s">
        <v>206</v>
      </c>
    </row>
    <row r="214" spans="1:14" x14ac:dyDescent="0.25">
      <c r="A214" s="22" t="s">
        <v>157</v>
      </c>
      <c r="B214" s="12">
        <f t="shared" ref="B214:H214" si="53">SUM(B210:B213)</f>
        <v>0</v>
      </c>
      <c r="C214" s="5">
        <f t="shared" si="53"/>
        <v>0</v>
      </c>
      <c r="D214" s="5">
        <f t="shared" si="53"/>
        <v>0</v>
      </c>
      <c r="E214" s="5">
        <f t="shared" si="53"/>
        <v>0</v>
      </c>
      <c r="F214" s="5">
        <f t="shared" si="53"/>
        <v>0</v>
      </c>
      <c r="G214" s="5">
        <f t="shared" si="53"/>
        <v>0</v>
      </c>
      <c r="H214" s="13">
        <f t="shared" si="53"/>
        <v>0</v>
      </c>
      <c r="I214" s="12">
        <f t="shared" ref="I214:N214" si="54">SUM(I210:I213)</f>
        <v>0</v>
      </c>
      <c r="J214" s="5">
        <f t="shared" si="54"/>
        <v>0</v>
      </c>
      <c r="K214" s="5">
        <f t="shared" si="54"/>
        <v>0</v>
      </c>
      <c r="L214" s="5">
        <f t="shared" si="54"/>
        <v>0</v>
      </c>
      <c r="M214" s="5">
        <f t="shared" si="54"/>
        <v>0</v>
      </c>
      <c r="N214" s="13">
        <f t="shared" si="54"/>
        <v>0</v>
      </c>
    </row>
    <row r="215" spans="1:14" x14ac:dyDescent="0.25">
      <c r="A215" s="24"/>
      <c r="B215" s="32"/>
      <c r="C215" s="33"/>
      <c r="D215" s="33"/>
      <c r="E215" s="33"/>
      <c r="F215" s="33"/>
      <c r="G215" s="33"/>
      <c r="H215" s="34"/>
      <c r="I215" s="32"/>
      <c r="J215" s="33"/>
      <c r="K215" s="33"/>
      <c r="L215" s="33"/>
      <c r="M215" s="33"/>
      <c r="N215" s="34"/>
    </row>
    <row r="216" spans="1:14" x14ac:dyDescent="0.25">
      <c r="A216" s="22" t="s">
        <v>186</v>
      </c>
      <c r="B216" s="32"/>
      <c r="C216" s="33"/>
      <c r="D216" s="33"/>
      <c r="E216" s="33"/>
      <c r="F216" s="33"/>
      <c r="G216" s="33"/>
      <c r="H216" s="34"/>
      <c r="I216" s="32"/>
      <c r="J216" s="33"/>
      <c r="K216" s="33"/>
      <c r="L216" s="33"/>
      <c r="M216" s="33"/>
      <c r="N216" s="34"/>
    </row>
    <row r="217" spans="1:14" x14ac:dyDescent="0.25">
      <c r="A217" s="25" t="s">
        <v>202</v>
      </c>
      <c r="B217" s="14">
        <v>0</v>
      </c>
      <c r="C217" s="6">
        <v>0</v>
      </c>
      <c r="D217" s="6">
        <v>0</v>
      </c>
      <c r="E217" s="6">
        <v>0</v>
      </c>
      <c r="F217" s="6">
        <v>836597</v>
      </c>
      <c r="G217" s="6">
        <v>0</v>
      </c>
      <c r="H217" s="15">
        <v>836597</v>
      </c>
      <c r="I217" s="14">
        <v>0</v>
      </c>
      <c r="J217" s="6">
        <v>0</v>
      </c>
      <c r="K217" s="6">
        <v>0</v>
      </c>
      <c r="L217" s="6">
        <v>0</v>
      </c>
      <c r="M217" s="6">
        <v>0</v>
      </c>
      <c r="N217" s="15">
        <v>0</v>
      </c>
    </row>
    <row r="218" spans="1:14" x14ac:dyDescent="0.25">
      <c r="A218" s="25" t="s">
        <v>203</v>
      </c>
      <c r="B218" s="14" t="s">
        <v>206</v>
      </c>
      <c r="C218" s="6" t="s">
        <v>206</v>
      </c>
      <c r="D218" s="6" t="s">
        <v>206</v>
      </c>
      <c r="E218" s="6" t="s">
        <v>206</v>
      </c>
      <c r="F218" s="6" t="s">
        <v>206</v>
      </c>
      <c r="G218" s="6" t="s">
        <v>206</v>
      </c>
      <c r="H218" s="15" t="s">
        <v>206</v>
      </c>
      <c r="I218" s="14" t="s">
        <v>206</v>
      </c>
      <c r="J218" s="6" t="s">
        <v>206</v>
      </c>
      <c r="K218" s="6" t="s">
        <v>206</v>
      </c>
      <c r="L218" s="6" t="s">
        <v>206</v>
      </c>
      <c r="M218" s="6" t="s">
        <v>206</v>
      </c>
      <c r="N218" s="15" t="s">
        <v>206</v>
      </c>
    </row>
    <row r="219" spans="1:14" x14ac:dyDescent="0.25">
      <c r="A219" s="25" t="s">
        <v>204</v>
      </c>
      <c r="B219" s="14" t="s">
        <v>206</v>
      </c>
      <c r="C219" s="6" t="s">
        <v>206</v>
      </c>
      <c r="D219" s="6" t="s">
        <v>206</v>
      </c>
      <c r="E219" s="6" t="s">
        <v>206</v>
      </c>
      <c r="F219" s="6" t="s">
        <v>206</v>
      </c>
      <c r="G219" s="6" t="s">
        <v>206</v>
      </c>
      <c r="H219" s="15" t="s">
        <v>206</v>
      </c>
      <c r="I219" s="14" t="s">
        <v>206</v>
      </c>
      <c r="J219" s="6" t="s">
        <v>206</v>
      </c>
      <c r="K219" s="6" t="s">
        <v>206</v>
      </c>
      <c r="L219" s="6" t="s">
        <v>206</v>
      </c>
      <c r="M219" s="6" t="s">
        <v>206</v>
      </c>
      <c r="N219" s="15" t="s">
        <v>206</v>
      </c>
    </row>
    <row r="220" spans="1:14" x14ac:dyDescent="0.25">
      <c r="A220" s="25" t="s">
        <v>205</v>
      </c>
      <c r="B220" s="14" t="s">
        <v>206</v>
      </c>
      <c r="C220" s="6" t="s">
        <v>206</v>
      </c>
      <c r="D220" s="6" t="s">
        <v>206</v>
      </c>
      <c r="E220" s="6" t="s">
        <v>206</v>
      </c>
      <c r="F220" s="6" t="s">
        <v>206</v>
      </c>
      <c r="G220" s="6" t="s">
        <v>206</v>
      </c>
      <c r="H220" s="15" t="s">
        <v>206</v>
      </c>
      <c r="I220" s="14" t="s">
        <v>206</v>
      </c>
      <c r="J220" s="6" t="s">
        <v>206</v>
      </c>
      <c r="K220" s="6" t="s">
        <v>206</v>
      </c>
      <c r="L220" s="6" t="s">
        <v>206</v>
      </c>
      <c r="M220" s="6" t="s">
        <v>206</v>
      </c>
      <c r="N220" s="15" t="s">
        <v>206</v>
      </c>
    </row>
    <row r="221" spans="1:14" x14ac:dyDescent="0.25">
      <c r="A221" s="22" t="s">
        <v>157</v>
      </c>
      <c r="B221" s="12">
        <f t="shared" ref="B221:H221" si="55">SUM(B217:B220)</f>
        <v>0</v>
      </c>
      <c r="C221" s="5">
        <f t="shared" si="55"/>
        <v>0</v>
      </c>
      <c r="D221" s="5">
        <f t="shared" si="55"/>
        <v>0</v>
      </c>
      <c r="E221" s="5">
        <f t="shared" si="55"/>
        <v>0</v>
      </c>
      <c r="F221" s="5">
        <f t="shared" si="55"/>
        <v>836597</v>
      </c>
      <c r="G221" s="5">
        <f t="shared" si="55"/>
        <v>0</v>
      </c>
      <c r="H221" s="13">
        <f t="shared" si="55"/>
        <v>836597</v>
      </c>
      <c r="I221" s="12">
        <f t="shared" ref="I221:N221" si="56">SUM(I217:I220)</f>
        <v>0</v>
      </c>
      <c r="J221" s="5">
        <f t="shared" si="56"/>
        <v>0</v>
      </c>
      <c r="K221" s="5">
        <f t="shared" si="56"/>
        <v>0</v>
      </c>
      <c r="L221" s="5">
        <f t="shared" si="56"/>
        <v>0</v>
      </c>
      <c r="M221" s="5">
        <f t="shared" si="56"/>
        <v>0</v>
      </c>
      <c r="N221" s="13">
        <f t="shared" si="56"/>
        <v>0</v>
      </c>
    </row>
    <row r="222" spans="1:14" x14ac:dyDescent="0.25">
      <c r="A222" s="24"/>
      <c r="B222" s="32"/>
      <c r="C222" s="33"/>
      <c r="D222" s="33"/>
      <c r="E222" s="33"/>
      <c r="F222" s="33"/>
      <c r="G222" s="33"/>
      <c r="H222" s="34"/>
      <c r="I222" s="32"/>
      <c r="J222" s="33"/>
      <c r="K222" s="33"/>
      <c r="L222" s="33"/>
      <c r="M222" s="33"/>
      <c r="N222" s="34"/>
    </row>
    <row r="223" spans="1:14" x14ac:dyDescent="0.25">
      <c r="A223" s="22" t="s">
        <v>187</v>
      </c>
      <c r="B223" s="32"/>
      <c r="C223" s="33"/>
      <c r="D223" s="33"/>
      <c r="E223" s="33"/>
      <c r="F223" s="33"/>
      <c r="G223" s="33"/>
      <c r="H223" s="34"/>
      <c r="I223" s="32"/>
      <c r="J223" s="33"/>
      <c r="K223" s="33"/>
      <c r="L223" s="33"/>
      <c r="M223" s="33"/>
      <c r="N223" s="34"/>
    </row>
    <row r="224" spans="1:14" x14ac:dyDescent="0.25">
      <c r="A224" s="25" t="s">
        <v>202</v>
      </c>
      <c r="B224" s="14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15">
        <v>0</v>
      </c>
      <c r="I224" s="14">
        <v>0</v>
      </c>
      <c r="J224" s="6">
        <v>0</v>
      </c>
      <c r="K224" s="6">
        <v>0</v>
      </c>
      <c r="L224" s="6">
        <v>0</v>
      </c>
      <c r="M224" s="6">
        <v>1042345.5</v>
      </c>
      <c r="N224" s="15">
        <v>1042345.5</v>
      </c>
    </row>
    <row r="225" spans="1:14" x14ac:dyDescent="0.25">
      <c r="A225" s="25" t="s">
        <v>203</v>
      </c>
      <c r="B225" s="14" t="s">
        <v>206</v>
      </c>
      <c r="C225" s="6" t="s">
        <v>206</v>
      </c>
      <c r="D225" s="6" t="s">
        <v>206</v>
      </c>
      <c r="E225" s="6" t="s">
        <v>206</v>
      </c>
      <c r="F225" s="6" t="s">
        <v>206</v>
      </c>
      <c r="G225" s="6" t="s">
        <v>206</v>
      </c>
      <c r="H225" s="15" t="s">
        <v>206</v>
      </c>
      <c r="I225" s="14" t="s">
        <v>206</v>
      </c>
      <c r="J225" s="6" t="s">
        <v>206</v>
      </c>
      <c r="K225" s="6" t="s">
        <v>206</v>
      </c>
      <c r="L225" s="6" t="s">
        <v>206</v>
      </c>
      <c r="M225" s="6" t="s">
        <v>206</v>
      </c>
      <c r="N225" s="15" t="s">
        <v>206</v>
      </c>
    </row>
    <row r="226" spans="1:14" x14ac:dyDescent="0.25">
      <c r="A226" s="25" t="s">
        <v>204</v>
      </c>
      <c r="B226" s="14" t="s">
        <v>206</v>
      </c>
      <c r="C226" s="6" t="s">
        <v>206</v>
      </c>
      <c r="D226" s="6" t="s">
        <v>206</v>
      </c>
      <c r="E226" s="6" t="s">
        <v>206</v>
      </c>
      <c r="F226" s="6" t="s">
        <v>206</v>
      </c>
      <c r="G226" s="6" t="s">
        <v>206</v>
      </c>
      <c r="H226" s="15" t="s">
        <v>206</v>
      </c>
      <c r="I226" s="14" t="s">
        <v>206</v>
      </c>
      <c r="J226" s="6" t="s">
        <v>206</v>
      </c>
      <c r="K226" s="6" t="s">
        <v>206</v>
      </c>
      <c r="L226" s="6" t="s">
        <v>206</v>
      </c>
      <c r="M226" s="6" t="s">
        <v>206</v>
      </c>
      <c r="N226" s="15" t="s">
        <v>206</v>
      </c>
    </row>
    <row r="227" spans="1:14" x14ac:dyDescent="0.25">
      <c r="A227" s="25" t="s">
        <v>205</v>
      </c>
      <c r="B227" s="14" t="s">
        <v>206</v>
      </c>
      <c r="C227" s="6" t="s">
        <v>206</v>
      </c>
      <c r="D227" s="6" t="s">
        <v>206</v>
      </c>
      <c r="E227" s="6" t="s">
        <v>206</v>
      </c>
      <c r="F227" s="6" t="s">
        <v>206</v>
      </c>
      <c r="G227" s="6" t="s">
        <v>206</v>
      </c>
      <c r="H227" s="15" t="s">
        <v>206</v>
      </c>
      <c r="I227" s="14" t="s">
        <v>206</v>
      </c>
      <c r="J227" s="6" t="s">
        <v>206</v>
      </c>
      <c r="K227" s="6" t="s">
        <v>206</v>
      </c>
      <c r="L227" s="6" t="s">
        <v>206</v>
      </c>
      <c r="M227" s="6" t="s">
        <v>206</v>
      </c>
      <c r="N227" s="15" t="s">
        <v>206</v>
      </c>
    </row>
    <row r="228" spans="1:14" x14ac:dyDescent="0.25">
      <c r="A228" s="22" t="s">
        <v>157</v>
      </c>
      <c r="B228" s="12">
        <f t="shared" ref="B228:H228" si="57">SUM(B224:B227)</f>
        <v>0</v>
      </c>
      <c r="C228" s="5">
        <f t="shared" si="57"/>
        <v>0</v>
      </c>
      <c r="D228" s="5">
        <f t="shared" si="57"/>
        <v>0</v>
      </c>
      <c r="E228" s="5">
        <f t="shared" si="57"/>
        <v>0</v>
      </c>
      <c r="F228" s="5">
        <f t="shared" si="57"/>
        <v>0</v>
      </c>
      <c r="G228" s="5">
        <f t="shared" si="57"/>
        <v>0</v>
      </c>
      <c r="H228" s="13">
        <f t="shared" si="57"/>
        <v>0</v>
      </c>
      <c r="I228" s="12">
        <f t="shared" ref="I228:N228" si="58">SUM(I224:I227)</f>
        <v>0</v>
      </c>
      <c r="J228" s="5">
        <f t="shared" si="58"/>
        <v>0</v>
      </c>
      <c r="K228" s="5">
        <f t="shared" si="58"/>
        <v>0</v>
      </c>
      <c r="L228" s="5">
        <f t="shared" si="58"/>
        <v>0</v>
      </c>
      <c r="M228" s="5">
        <f t="shared" si="58"/>
        <v>1042345.5</v>
      </c>
      <c r="N228" s="13">
        <f t="shared" si="58"/>
        <v>1042345.5</v>
      </c>
    </row>
    <row r="229" spans="1:14" x14ac:dyDescent="0.25">
      <c r="A229" s="24"/>
      <c r="B229" s="32"/>
      <c r="C229" s="33"/>
      <c r="D229" s="33"/>
      <c r="E229" s="33"/>
      <c r="F229" s="33"/>
      <c r="G229" s="33"/>
      <c r="H229" s="34"/>
      <c r="I229" s="32"/>
      <c r="J229" s="33"/>
      <c r="K229" s="33"/>
      <c r="L229" s="33"/>
      <c r="M229" s="33"/>
      <c r="N229" s="34"/>
    </row>
    <row r="230" spans="1:14" x14ac:dyDescent="0.25">
      <c r="A230" s="22" t="s">
        <v>188</v>
      </c>
      <c r="B230" s="32"/>
      <c r="C230" s="33"/>
      <c r="D230" s="33"/>
      <c r="E230" s="33"/>
      <c r="F230" s="33"/>
      <c r="G230" s="33"/>
      <c r="H230" s="34"/>
      <c r="I230" s="32"/>
      <c r="J230" s="33"/>
      <c r="K230" s="33"/>
      <c r="L230" s="33"/>
      <c r="M230" s="33"/>
      <c r="N230" s="34"/>
    </row>
    <row r="231" spans="1:14" x14ac:dyDescent="0.25">
      <c r="A231" s="25" t="s">
        <v>202</v>
      </c>
      <c r="B231" s="14" t="s">
        <v>207</v>
      </c>
      <c r="C231" s="6" t="s">
        <v>207</v>
      </c>
      <c r="D231" s="6" t="s">
        <v>207</v>
      </c>
      <c r="E231" s="6" t="s">
        <v>207</v>
      </c>
      <c r="F231" s="6" t="s">
        <v>207</v>
      </c>
      <c r="G231" s="6" t="s">
        <v>207</v>
      </c>
      <c r="H231" s="15" t="s">
        <v>207</v>
      </c>
      <c r="I231" s="14" t="s">
        <v>207</v>
      </c>
      <c r="J231" s="6" t="s">
        <v>207</v>
      </c>
      <c r="K231" s="6" t="s">
        <v>207</v>
      </c>
      <c r="L231" s="6" t="s">
        <v>207</v>
      </c>
      <c r="M231" s="6" t="s">
        <v>207</v>
      </c>
      <c r="N231" s="15" t="s">
        <v>207</v>
      </c>
    </row>
    <row r="232" spans="1:14" x14ac:dyDescent="0.25">
      <c r="A232" s="25" t="s">
        <v>203</v>
      </c>
      <c r="B232" s="14" t="s">
        <v>206</v>
      </c>
      <c r="C232" s="6" t="s">
        <v>206</v>
      </c>
      <c r="D232" s="6" t="s">
        <v>206</v>
      </c>
      <c r="E232" s="6" t="s">
        <v>206</v>
      </c>
      <c r="F232" s="6" t="s">
        <v>206</v>
      </c>
      <c r="G232" s="6" t="s">
        <v>206</v>
      </c>
      <c r="H232" s="15" t="s">
        <v>206</v>
      </c>
      <c r="I232" s="14" t="s">
        <v>206</v>
      </c>
      <c r="J232" s="6" t="s">
        <v>206</v>
      </c>
      <c r="K232" s="6" t="s">
        <v>206</v>
      </c>
      <c r="L232" s="6" t="s">
        <v>206</v>
      </c>
      <c r="M232" s="6" t="s">
        <v>206</v>
      </c>
      <c r="N232" s="15" t="s">
        <v>206</v>
      </c>
    </row>
    <row r="233" spans="1:14" x14ac:dyDescent="0.25">
      <c r="A233" s="25" t="s">
        <v>204</v>
      </c>
      <c r="B233" s="14" t="s">
        <v>206</v>
      </c>
      <c r="C233" s="6" t="s">
        <v>206</v>
      </c>
      <c r="D233" s="6" t="s">
        <v>206</v>
      </c>
      <c r="E233" s="6" t="s">
        <v>206</v>
      </c>
      <c r="F233" s="6" t="s">
        <v>206</v>
      </c>
      <c r="G233" s="6" t="s">
        <v>206</v>
      </c>
      <c r="H233" s="15" t="s">
        <v>206</v>
      </c>
      <c r="I233" s="14" t="s">
        <v>206</v>
      </c>
      <c r="J233" s="6" t="s">
        <v>206</v>
      </c>
      <c r="K233" s="6" t="s">
        <v>206</v>
      </c>
      <c r="L233" s="6" t="s">
        <v>206</v>
      </c>
      <c r="M233" s="6" t="s">
        <v>206</v>
      </c>
      <c r="N233" s="15" t="s">
        <v>206</v>
      </c>
    </row>
    <row r="234" spans="1:14" x14ac:dyDescent="0.25">
      <c r="A234" s="25" t="s">
        <v>205</v>
      </c>
      <c r="B234" s="14" t="s">
        <v>206</v>
      </c>
      <c r="C234" s="6" t="s">
        <v>206</v>
      </c>
      <c r="D234" s="6" t="s">
        <v>206</v>
      </c>
      <c r="E234" s="6" t="s">
        <v>206</v>
      </c>
      <c r="F234" s="6" t="s">
        <v>206</v>
      </c>
      <c r="G234" s="6" t="s">
        <v>206</v>
      </c>
      <c r="H234" s="15" t="s">
        <v>206</v>
      </c>
      <c r="I234" s="14" t="s">
        <v>206</v>
      </c>
      <c r="J234" s="6" t="s">
        <v>206</v>
      </c>
      <c r="K234" s="6" t="s">
        <v>206</v>
      </c>
      <c r="L234" s="6" t="s">
        <v>206</v>
      </c>
      <c r="M234" s="6" t="s">
        <v>206</v>
      </c>
      <c r="N234" s="15" t="s">
        <v>206</v>
      </c>
    </row>
    <row r="235" spans="1:14" x14ac:dyDescent="0.25">
      <c r="A235" s="22" t="s">
        <v>157</v>
      </c>
      <c r="B235" s="12">
        <f t="shared" ref="B235:H235" si="59">SUM(B231:B234)</f>
        <v>0</v>
      </c>
      <c r="C235" s="5">
        <f t="shared" si="59"/>
        <v>0</v>
      </c>
      <c r="D235" s="5">
        <f t="shared" si="59"/>
        <v>0</v>
      </c>
      <c r="E235" s="5">
        <f t="shared" si="59"/>
        <v>0</v>
      </c>
      <c r="F235" s="5">
        <f t="shared" si="59"/>
        <v>0</v>
      </c>
      <c r="G235" s="5">
        <f t="shared" si="59"/>
        <v>0</v>
      </c>
      <c r="H235" s="13">
        <f t="shared" si="59"/>
        <v>0</v>
      </c>
      <c r="I235" s="12">
        <f t="shared" ref="I235:N235" si="60">SUM(I231:I234)</f>
        <v>0</v>
      </c>
      <c r="J235" s="5">
        <f t="shared" si="60"/>
        <v>0</v>
      </c>
      <c r="K235" s="5">
        <f t="shared" si="60"/>
        <v>0</v>
      </c>
      <c r="L235" s="5">
        <f t="shared" si="60"/>
        <v>0</v>
      </c>
      <c r="M235" s="5">
        <f t="shared" si="60"/>
        <v>0</v>
      </c>
      <c r="N235" s="13">
        <f t="shared" si="60"/>
        <v>0</v>
      </c>
    </row>
    <row r="236" spans="1:14" x14ac:dyDescent="0.25">
      <c r="A236" s="24"/>
      <c r="B236" s="32"/>
      <c r="C236" s="33"/>
      <c r="D236" s="33"/>
      <c r="E236" s="33"/>
      <c r="F236" s="33"/>
      <c r="G236" s="33"/>
      <c r="H236" s="34"/>
      <c r="I236" s="32"/>
      <c r="J236" s="33"/>
      <c r="K236" s="33"/>
      <c r="L236" s="33"/>
      <c r="M236" s="33"/>
      <c r="N236" s="34"/>
    </row>
    <row r="237" spans="1:14" x14ac:dyDescent="0.25">
      <c r="A237" s="22" t="s">
        <v>189</v>
      </c>
      <c r="B237" s="32"/>
      <c r="C237" s="33"/>
      <c r="D237" s="33"/>
      <c r="E237" s="33"/>
      <c r="F237" s="33"/>
      <c r="G237" s="33"/>
      <c r="H237" s="34"/>
      <c r="I237" s="32"/>
      <c r="J237" s="33"/>
      <c r="K237" s="33"/>
      <c r="L237" s="33"/>
      <c r="M237" s="33"/>
      <c r="N237" s="34"/>
    </row>
    <row r="238" spans="1:14" x14ac:dyDescent="0.25">
      <c r="A238" s="25" t="s">
        <v>202</v>
      </c>
      <c r="B238" s="14">
        <v>0</v>
      </c>
      <c r="C238" s="6">
        <v>346132</v>
      </c>
      <c r="D238" s="6">
        <v>0</v>
      </c>
      <c r="E238" s="6">
        <v>0</v>
      </c>
      <c r="F238" s="6">
        <v>2012490</v>
      </c>
      <c r="G238" s="6">
        <v>0</v>
      </c>
      <c r="H238" s="15">
        <v>2358622</v>
      </c>
      <c r="I238" s="14">
        <v>0</v>
      </c>
      <c r="J238" s="6">
        <v>0</v>
      </c>
      <c r="K238" s="6">
        <v>0</v>
      </c>
      <c r="L238" s="6">
        <v>0</v>
      </c>
      <c r="M238" s="6">
        <v>0</v>
      </c>
      <c r="N238" s="15">
        <v>0</v>
      </c>
    </row>
    <row r="239" spans="1:14" x14ac:dyDescent="0.25">
      <c r="A239" s="25" t="s">
        <v>203</v>
      </c>
      <c r="B239" s="14" t="s">
        <v>206</v>
      </c>
      <c r="C239" s="6" t="s">
        <v>206</v>
      </c>
      <c r="D239" s="6" t="s">
        <v>206</v>
      </c>
      <c r="E239" s="6" t="s">
        <v>206</v>
      </c>
      <c r="F239" s="6" t="s">
        <v>206</v>
      </c>
      <c r="G239" s="6" t="s">
        <v>206</v>
      </c>
      <c r="H239" s="15" t="s">
        <v>206</v>
      </c>
      <c r="I239" s="14" t="s">
        <v>206</v>
      </c>
      <c r="J239" s="6" t="s">
        <v>206</v>
      </c>
      <c r="K239" s="6" t="s">
        <v>206</v>
      </c>
      <c r="L239" s="6" t="s">
        <v>206</v>
      </c>
      <c r="M239" s="6" t="s">
        <v>206</v>
      </c>
      <c r="N239" s="15" t="s">
        <v>206</v>
      </c>
    </row>
    <row r="240" spans="1:14" x14ac:dyDescent="0.25">
      <c r="A240" s="25" t="s">
        <v>204</v>
      </c>
      <c r="B240" s="14" t="s">
        <v>206</v>
      </c>
      <c r="C240" s="6" t="s">
        <v>206</v>
      </c>
      <c r="D240" s="6" t="s">
        <v>206</v>
      </c>
      <c r="E240" s="6" t="s">
        <v>206</v>
      </c>
      <c r="F240" s="6" t="s">
        <v>206</v>
      </c>
      <c r="G240" s="6" t="s">
        <v>206</v>
      </c>
      <c r="H240" s="15" t="s">
        <v>206</v>
      </c>
      <c r="I240" s="14" t="s">
        <v>206</v>
      </c>
      <c r="J240" s="6" t="s">
        <v>206</v>
      </c>
      <c r="K240" s="6" t="s">
        <v>206</v>
      </c>
      <c r="L240" s="6" t="s">
        <v>206</v>
      </c>
      <c r="M240" s="6" t="s">
        <v>206</v>
      </c>
      <c r="N240" s="15" t="s">
        <v>206</v>
      </c>
    </row>
    <row r="241" spans="1:14" x14ac:dyDescent="0.25">
      <c r="A241" s="25" t="s">
        <v>205</v>
      </c>
      <c r="B241" s="14" t="s">
        <v>206</v>
      </c>
      <c r="C241" s="6" t="s">
        <v>206</v>
      </c>
      <c r="D241" s="6" t="s">
        <v>206</v>
      </c>
      <c r="E241" s="6" t="s">
        <v>206</v>
      </c>
      <c r="F241" s="6" t="s">
        <v>206</v>
      </c>
      <c r="G241" s="6" t="s">
        <v>206</v>
      </c>
      <c r="H241" s="15" t="s">
        <v>206</v>
      </c>
      <c r="I241" s="14" t="s">
        <v>206</v>
      </c>
      <c r="J241" s="6" t="s">
        <v>206</v>
      </c>
      <c r="K241" s="6" t="s">
        <v>206</v>
      </c>
      <c r="L241" s="6" t="s">
        <v>206</v>
      </c>
      <c r="M241" s="6" t="s">
        <v>206</v>
      </c>
      <c r="N241" s="15" t="s">
        <v>206</v>
      </c>
    </row>
    <row r="242" spans="1:14" x14ac:dyDescent="0.25">
      <c r="A242" s="22" t="s">
        <v>157</v>
      </c>
      <c r="B242" s="12">
        <f t="shared" ref="B242:H242" si="61">SUM(B238:B241)</f>
        <v>0</v>
      </c>
      <c r="C242" s="5">
        <f t="shared" si="61"/>
        <v>346132</v>
      </c>
      <c r="D242" s="5">
        <f t="shared" si="61"/>
        <v>0</v>
      </c>
      <c r="E242" s="5">
        <f t="shared" si="61"/>
        <v>0</v>
      </c>
      <c r="F242" s="5">
        <f t="shared" si="61"/>
        <v>2012490</v>
      </c>
      <c r="G242" s="5">
        <f t="shared" si="61"/>
        <v>0</v>
      </c>
      <c r="H242" s="13">
        <f t="shared" si="61"/>
        <v>2358622</v>
      </c>
      <c r="I242" s="12">
        <f t="shared" ref="I242:N242" si="62">SUM(I238:I241)</f>
        <v>0</v>
      </c>
      <c r="J242" s="5">
        <f t="shared" si="62"/>
        <v>0</v>
      </c>
      <c r="K242" s="5">
        <f t="shared" si="62"/>
        <v>0</v>
      </c>
      <c r="L242" s="5">
        <f t="shared" si="62"/>
        <v>0</v>
      </c>
      <c r="M242" s="5">
        <f t="shared" si="62"/>
        <v>0</v>
      </c>
      <c r="N242" s="13">
        <f t="shared" si="62"/>
        <v>0</v>
      </c>
    </row>
    <row r="243" spans="1:14" x14ac:dyDescent="0.25">
      <c r="A243" s="24"/>
      <c r="B243" s="32"/>
      <c r="C243" s="33"/>
      <c r="D243" s="33"/>
      <c r="E243" s="33"/>
      <c r="F243" s="33"/>
      <c r="G243" s="33"/>
      <c r="H243" s="34"/>
      <c r="I243" s="32"/>
      <c r="J243" s="33"/>
      <c r="K243" s="33"/>
      <c r="L243" s="33"/>
      <c r="M243" s="33"/>
      <c r="N243" s="34"/>
    </row>
    <row r="244" spans="1:14" x14ac:dyDescent="0.25">
      <c r="A244" s="22" t="s">
        <v>190</v>
      </c>
      <c r="B244" s="32"/>
      <c r="C244" s="33"/>
      <c r="D244" s="33"/>
      <c r="E244" s="33"/>
      <c r="F244" s="33"/>
      <c r="G244" s="33"/>
      <c r="H244" s="34"/>
      <c r="I244" s="32"/>
      <c r="J244" s="33"/>
      <c r="K244" s="33"/>
      <c r="L244" s="33"/>
      <c r="M244" s="33"/>
      <c r="N244" s="34"/>
    </row>
    <row r="245" spans="1:14" x14ac:dyDescent="0.25">
      <c r="A245" s="25" t="s">
        <v>202</v>
      </c>
      <c r="B245" s="14">
        <v>0</v>
      </c>
      <c r="C245" s="6">
        <v>0</v>
      </c>
      <c r="D245" s="6">
        <v>0</v>
      </c>
      <c r="E245" s="6">
        <v>0</v>
      </c>
      <c r="F245" s="6">
        <v>0</v>
      </c>
      <c r="G245" s="6">
        <v>184312.32000000001</v>
      </c>
      <c r="H245" s="15">
        <v>184312.32000000001</v>
      </c>
      <c r="I245" s="14">
        <v>0</v>
      </c>
      <c r="J245" s="6">
        <v>0</v>
      </c>
      <c r="K245" s="6">
        <v>0</v>
      </c>
      <c r="L245" s="6">
        <v>0</v>
      </c>
      <c r="M245" s="6">
        <v>0</v>
      </c>
      <c r="N245" s="15">
        <v>0</v>
      </c>
    </row>
    <row r="246" spans="1:14" x14ac:dyDescent="0.25">
      <c r="A246" s="25" t="s">
        <v>203</v>
      </c>
      <c r="B246" s="14" t="s">
        <v>206</v>
      </c>
      <c r="C246" s="6" t="s">
        <v>206</v>
      </c>
      <c r="D246" s="6" t="s">
        <v>206</v>
      </c>
      <c r="E246" s="6" t="s">
        <v>206</v>
      </c>
      <c r="F246" s="6" t="s">
        <v>206</v>
      </c>
      <c r="G246" s="6" t="s">
        <v>206</v>
      </c>
      <c r="H246" s="15" t="s">
        <v>206</v>
      </c>
      <c r="I246" s="14" t="s">
        <v>206</v>
      </c>
      <c r="J246" s="6" t="s">
        <v>206</v>
      </c>
      <c r="K246" s="6" t="s">
        <v>206</v>
      </c>
      <c r="L246" s="6" t="s">
        <v>206</v>
      </c>
      <c r="M246" s="6" t="s">
        <v>206</v>
      </c>
      <c r="N246" s="15" t="s">
        <v>206</v>
      </c>
    </row>
    <row r="247" spans="1:14" x14ac:dyDescent="0.25">
      <c r="A247" s="25" t="s">
        <v>204</v>
      </c>
      <c r="B247" s="14" t="s">
        <v>206</v>
      </c>
      <c r="C247" s="6" t="s">
        <v>206</v>
      </c>
      <c r="D247" s="6" t="s">
        <v>206</v>
      </c>
      <c r="E247" s="6" t="s">
        <v>206</v>
      </c>
      <c r="F247" s="6" t="s">
        <v>206</v>
      </c>
      <c r="G247" s="6" t="s">
        <v>206</v>
      </c>
      <c r="H247" s="15" t="s">
        <v>206</v>
      </c>
      <c r="I247" s="14" t="s">
        <v>206</v>
      </c>
      <c r="J247" s="6" t="s">
        <v>206</v>
      </c>
      <c r="K247" s="6" t="s">
        <v>206</v>
      </c>
      <c r="L247" s="6" t="s">
        <v>206</v>
      </c>
      <c r="M247" s="6" t="s">
        <v>206</v>
      </c>
      <c r="N247" s="15" t="s">
        <v>206</v>
      </c>
    </row>
    <row r="248" spans="1:14" x14ac:dyDescent="0.25">
      <c r="A248" s="25" t="s">
        <v>205</v>
      </c>
      <c r="B248" s="14" t="s">
        <v>206</v>
      </c>
      <c r="C248" s="6" t="s">
        <v>206</v>
      </c>
      <c r="D248" s="6" t="s">
        <v>206</v>
      </c>
      <c r="E248" s="6" t="s">
        <v>206</v>
      </c>
      <c r="F248" s="6" t="s">
        <v>206</v>
      </c>
      <c r="G248" s="6" t="s">
        <v>206</v>
      </c>
      <c r="H248" s="15" t="s">
        <v>206</v>
      </c>
      <c r="I248" s="14" t="s">
        <v>206</v>
      </c>
      <c r="J248" s="6" t="s">
        <v>206</v>
      </c>
      <c r="K248" s="6" t="s">
        <v>206</v>
      </c>
      <c r="L248" s="6" t="s">
        <v>206</v>
      </c>
      <c r="M248" s="6" t="s">
        <v>206</v>
      </c>
      <c r="N248" s="15" t="s">
        <v>206</v>
      </c>
    </row>
    <row r="249" spans="1:14" x14ac:dyDescent="0.25">
      <c r="A249" s="22" t="s">
        <v>157</v>
      </c>
      <c r="B249" s="12">
        <f t="shared" ref="B249:H249" si="63">SUM(B245:B248)</f>
        <v>0</v>
      </c>
      <c r="C249" s="5">
        <f t="shared" si="63"/>
        <v>0</v>
      </c>
      <c r="D249" s="5">
        <f t="shared" si="63"/>
        <v>0</v>
      </c>
      <c r="E249" s="5">
        <f t="shared" si="63"/>
        <v>0</v>
      </c>
      <c r="F249" s="5">
        <f t="shared" si="63"/>
        <v>0</v>
      </c>
      <c r="G249" s="5">
        <f t="shared" si="63"/>
        <v>184312.32000000001</v>
      </c>
      <c r="H249" s="13">
        <f t="shared" si="63"/>
        <v>184312.32000000001</v>
      </c>
      <c r="I249" s="12">
        <f t="shared" ref="I249:N249" si="64">SUM(I245:I248)</f>
        <v>0</v>
      </c>
      <c r="J249" s="5">
        <f t="shared" si="64"/>
        <v>0</v>
      </c>
      <c r="K249" s="5">
        <f t="shared" si="64"/>
        <v>0</v>
      </c>
      <c r="L249" s="5">
        <f t="shared" si="64"/>
        <v>0</v>
      </c>
      <c r="M249" s="5">
        <f t="shared" si="64"/>
        <v>0</v>
      </c>
      <c r="N249" s="13">
        <f t="shared" si="64"/>
        <v>0</v>
      </c>
    </row>
    <row r="250" spans="1:14" x14ac:dyDescent="0.25">
      <c r="A250" s="24"/>
      <c r="B250" s="32"/>
      <c r="C250" s="33"/>
      <c r="D250" s="33"/>
      <c r="E250" s="33"/>
      <c r="F250" s="33"/>
      <c r="G250" s="33"/>
      <c r="H250" s="34"/>
      <c r="I250" s="32"/>
      <c r="J250" s="33"/>
      <c r="K250" s="33"/>
      <c r="L250" s="33"/>
      <c r="M250" s="33"/>
      <c r="N250" s="34"/>
    </row>
    <row r="251" spans="1:14" x14ac:dyDescent="0.25">
      <c r="A251" s="22" t="s">
        <v>191</v>
      </c>
      <c r="B251" s="32"/>
      <c r="C251" s="33"/>
      <c r="D251" s="33"/>
      <c r="E251" s="33"/>
      <c r="F251" s="33"/>
      <c r="G251" s="33"/>
      <c r="H251" s="34"/>
      <c r="I251" s="32"/>
      <c r="J251" s="33"/>
      <c r="K251" s="33"/>
      <c r="L251" s="33"/>
      <c r="M251" s="33"/>
      <c r="N251" s="34"/>
    </row>
    <row r="252" spans="1:14" x14ac:dyDescent="0.25">
      <c r="A252" s="25" t="s">
        <v>202</v>
      </c>
      <c r="B252" s="14">
        <v>20779</v>
      </c>
      <c r="C252" s="6">
        <v>0</v>
      </c>
      <c r="D252" s="6">
        <v>0</v>
      </c>
      <c r="E252" s="6">
        <v>0</v>
      </c>
      <c r="F252" s="6">
        <v>31748</v>
      </c>
      <c r="G252" s="6">
        <v>0</v>
      </c>
      <c r="H252" s="15">
        <v>52527</v>
      </c>
      <c r="I252" s="14">
        <v>0</v>
      </c>
      <c r="J252" s="6">
        <v>0</v>
      </c>
      <c r="K252" s="6">
        <v>0</v>
      </c>
      <c r="L252" s="6">
        <v>0</v>
      </c>
      <c r="M252" s="6">
        <v>509163</v>
      </c>
      <c r="N252" s="15">
        <v>509163</v>
      </c>
    </row>
    <row r="253" spans="1:14" x14ac:dyDescent="0.25">
      <c r="A253" s="25" t="s">
        <v>203</v>
      </c>
      <c r="B253" s="14" t="s">
        <v>206</v>
      </c>
      <c r="C253" s="6" t="s">
        <v>206</v>
      </c>
      <c r="D253" s="6" t="s">
        <v>206</v>
      </c>
      <c r="E253" s="6" t="s">
        <v>206</v>
      </c>
      <c r="F253" s="6" t="s">
        <v>206</v>
      </c>
      <c r="G253" s="6" t="s">
        <v>206</v>
      </c>
      <c r="H253" s="15" t="s">
        <v>206</v>
      </c>
      <c r="I253" s="14" t="s">
        <v>206</v>
      </c>
      <c r="J253" s="6" t="s">
        <v>206</v>
      </c>
      <c r="K253" s="6" t="s">
        <v>206</v>
      </c>
      <c r="L253" s="6" t="s">
        <v>206</v>
      </c>
      <c r="M253" s="6" t="s">
        <v>206</v>
      </c>
      <c r="N253" s="15" t="s">
        <v>206</v>
      </c>
    </row>
    <row r="254" spans="1:14" x14ac:dyDescent="0.25">
      <c r="A254" s="25" t="s">
        <v>204</v>
      </c>
      <c r="B254" s="14" t="s">
        <v>206</v>
      </c>
      <c r="C254" s="6" t="s">
        <v>206</v>
      </c>
      <c r="D254" s="6" t="s">
        <v>206</v>
      </c>
      <c r="E254" s="6" t="s">
        <v>206</v>
      </c>
      <c r="F254" s="6" t="s">
        <v>206</v>
      </c>
      <c r="G254" s="6" t="s">
        <v>206</v>
      </c>
      <c r="H254" s="15" t="s">
        <v>206</v>
      </c>
      <c r="I254" s="14" t="s">
        <v>206</v>
      </c>
      <c r="J254" s="6" t="s">
        <v>206</v>
      </c>
      <c r="K254" s="6" t="s">
        <v>206</v>
      </c>
      <c r="L254" s="6" t="s">
        <v>206</v>
      </c>
      <c r="M254" s="6" t="s">
        <v>206</v>
      </c>
      <c r="N254" s="15" t="s">
        <v>206</v>
      </c>
    </row>
    <row r="255" spans="1:14" x14ac:dyDescent="0.25">
      <c r="A255" s="25" t="s">
        <v>205</v>
      </c>
      <c r="B255" s="14" t="s">
        <v>206</v>
      </c>
      <c r="C255" s="6" t="s">
        <v>206</v>
      </c>
      <c r="D255" s="6" t="s">
        <v>206</v>
      </c>
      <c r="E255" s="6" t="s">
        <v>206</v>
      </c>
      <c r="F255" s="6" t="s">
        <v>206</v>
      </c>
      <c r="G255" s="6" t="s">
        <v>206</v>
      </c>
      <c r="H255" s="15" t="s">
        <v>206</v>
      </c>
      <c r="I255" s="14" t="s">
        <v>206</v>
      </c>
      <c r="J255" s="6" t="s">
        <v>206</v>
      </c>
      <c r="K255" s="6" t="s">
        <v>206</v>
      </c>
      <c r="L255" s="6" t="s">
        <v>206</v>
      </c>
      <c r="M255" s="6" t="s">
        <v>206</v>
      </c>
      <c r="N255" s="15" t="s">
        <v>206</v>
      </c>
    </row>
    <row r="256" spans="1:14" x14ac:dyDescent="0.25">
      <c r="A256" s="22" t="s">
        <v>157</v>
      </c>
      <c r="B256" s="12">
        <f t="shared" ref="B256:H256" si="65">SUM(B252:B255)</f>
        <v>20779</v>
      </c>
      <c r="C256" s="5">
        <f t="shared" si="65"/>
        <v>0</v>
      </c>
      <c r="D256" s="5">
        <f t="shared" si="65"/>
        <v>0</v>
      </c>
      <c r="E256" s="5">
        <f t="shared" si="65"/>
        <v>0</v>
      </c>
      <c r="F256" s="5">
        <f t="shared" si="65"/>
        <v>31748</v>
      </c>
      <c r="G256" s="5">
        <f t="shared" si="65"/>
        <v>0</v>
      </c>
      <c r="H256" s="13">
        <f t="shared" si="65"/>
        <v>52527</v>
      </c>
      <c r="I256" s="12">
        <f t="shared" ref="I256:N256" si="66">SUM(I252:I255)</f>
        <v>0</v>
      </c>
      <c r="J256" s="5">
        <f t="shared" si="66"/>
        <v>0</v>
      </c>
      <c r="K256" s="5">
        <f t="shared" si="66"/>
        <v>0</v>
      </c>
      <c r="L256" s="5">
        <f t="shared" si="66"/>
        <v>0</v>
      </c>
      <c r="M256" s="5">
        <f t="shared" si="66"/>
        <v>509163</v>
      </c>
      <c r="N256" s="13">
        <f t="shared" si="66"/>
        <v>509163</v>
      </c>
    </row>
    <row r="257" spans="1:14" x14ac:dyDescent="0.25">
      <c r="A257" s="24"/>
      <c r="B257" s="32"/>
      <c r="C257" s="33"/>
      <c r="D257" s="33"/>
      <c r="E257" s="33"/>
      <c r="F257" s="33"/>
      <c r="G257" s="33"/>
      <c r="H257" s="34"/>
      <c r="I257" s="32"/>
      <c r="J257" s="33"/>
      <c r="K257" s="33"/>
      <c r="L257" s="33"/>
      <c r="M257" s="33"/>
      <c r="N257" s="34"/>
    </row>
    <row r="258" spans="1:14" x14ac:dyDescent="0.25">
      <c r="A258" s="22" t="s">
        <v>192</v>
      </c>
      <c r="B258" s="32"/>
      <c r="C258" s="33"/>
      <c r="D258" s="33"/>
      <c r="E258" s="33"/>
      <c r="F258" s="33"/>
      <c r="G258" s="33"/>
      <c r="H258" s="34"/>
      <c r="I258" s="32"/>
      <c r="J258" s="33"/>
      <c r="K258" s="33"/>
      <c r="L258" s="33"/>
      <c r="M258" s="33"/>
      <c r="N258" s="34"/>
    </row>
    <row r="259" spans="1:14" x14ac:dyDescent="0.25">
      <c r="A259" s="25" t="s">
        <v>202</v>
      </c>
      <c r="B259" s="14" t="s">
        <v>207</v>
      </c>
      <c r="C259" s="6" t="s">
        <v>207</v>
      </c>
      <c r="D259" s="6" t="s">
        <v>207</v>
      </c>
      <c r="E259" s="6" t="s">
        <v>207</v>
      </c>
      <c r="F259" s="6" t="s">
        <v>207</v>
      </c>
      <c r="G259" s="6" t="s">
        <v>207</v>
      </c>
      <c r="H259" s="15" t="s">
        <v>207</v>
      </c>
      <c r="I259" s="14" t="s">
        <v>207</v>
      </c>
      <c r="J259" s="6" t="s">
        <v>207</v>
      </c>
      <c r="K259" s="6" t="s">
        <v>207</v>
      </c>
      <c r="L259" s="6" t="s">
        <v>207</v>
      </c>
      <c r="M259" s="6" t="s">
        <v>207</v>
      </c>
      <c r="N259" s="15" t="s">
        <v>207</v>
      </c>
    </row>
    <row r="260" spans="1:14" x14ac:dyDescent="0.25">
      <c r="A260" s="25" t="s">
        <v>203</v>
      </c>
      <c r="B260" s="14" t="s">
        <v>206</v>
      </c>
      <c r="C260" s="6" t="s">
        <v>206</v>
      </c>
      <c r="D260" s="6" t="s">
        <v>206</v>
      </c>
      <c r="E260" s="6" t="s">
        <v>206</v>
      </c>
      <c r="F260" s="6" t="s">
        <v>206</v>
      </c>
      <c r="G260" s="6" t="s">
        <v>206</v>
      </c>
      <c r="H260" s="15" t="s">
        <v>206</v>
      </c>
      <c r="I260" s="14" t="s">
        <v>206</v>
      </c>
      <c r="J260" s="6" t="s">
        <v>206</v>
      </c>
      <c r="K260" s="6" t="s">
        <v>206</v>
      </c>
      <c r="L260" s="6" t="s">
        <v>206</v>
      </c>
      <c r="M260" s="6" t="s">
        <v>206</v>
      </c>
      <c r="N260" s="15" t="s">
        <v>206</v>
      </c>
    </row>
    <row r="261" spans="1:14" x14ac:dyDescent="0.25">
      <c r="A261" s="25" t="s">
        <v>204</v>
      </c>
      <c r="B261" s="14" t="s">
        <v>206</v>
      </c>
      <c r="C261" s="6" t="s">
        <v>206</v>
      </c>
      <c r="D261" s="6" t="s">
        <v>206</v>
      </c>
      <c r="E261" s="6" t="s">
        <v>206</v>
      </c>
      <c r="F261" s="6" t="s">
        <v>206</v>
      </c>
      <c r="G261" s="6" t="s">
        <v>206</v>
      </c>
      <c r="H261" s="15" t="s">
        <v>206</v>
      </c>
      <c r="I261" s="14" t="s">
        <v>206</v>
      </c>
      <c r="J261" s="6" t="s">
        <v>206</v>
      </c>
      <c r="K261" s="6" t="s">
        <v>206</v>
      </c>
      <c r="L261" s="6" t="s">
        <v>206</v>
      </c>
      <c r="M261" s="6" t="s">
        <v>206</v>
      </c>
      <c r="N261" s="15" t="s">
        <v>206</v>
      </c>
    </row>
    <row r="262" spans="1:14" x14ac:dyDescent="0.25">
      <c r="A262" s="25" t="s">
        <v>205</v>
      </c>
      <c r="B262" s="14" t="s">
        <v>206</v>
      </c>
      <c r="C262" s="6" t="s">
        <v>206</v>
      </c>
      <c r="D262" s="6" t="s">
        <v>206</v>
      </c>
      <c r="E262" s="6" t="s">
        <v>206</v>
      </c>
      <c r="F262" s="6" t="s">
        <v>206</v>
      </c>
      <c r="G262" s="6" t="s">
        <v>206</v>
      </c>
      <c r="H262" s="15" t="s">
        <v>206</v>
      </c>
      <c r="I262" s="14" t="s">
        <v>206</v>
      </c>
      <c r="J262" s="6" t="s">
        <v>206</v>
      </c>
      <c r="K262" s="6" t="s">
        <v>206</v>
      </c>
      <c r="L262" s="6" t="s">
        <v>206</v>
      </c>
      <c r="M262" s="6" t="s">
        <v>206</v>
      </c>
      <c r="N262" s="15" t="s">
        <v>206</v>
      </c>
    </row>
    <row r="263" spans="1:14" x14ac:dyDescent="0.25">
      <c r="A263" s="22" t="s">
        <v>157</v>
      </c>
      <c r="B263" s="12">
        <f t="shared" ref="B263:H263" si="67">SUM(B259:B262)</f>
        <v>0</v>
      </c>
      <c r="C263" s="5">
        <f t="shared" si="67"/>
        <v>0</v>
      </c>
      <c r="D263" s="5">
        <f t="shared" si="67"/>
        <v>0</v>
      </c>
      <c r="E263" s="5">
        <f t="shared" si="67"/>
        <v>0</v>
      </c>
      <c r="F263" s="5">
        <f t="shared" si="67"/>
        <v>0</v>
      </c>
      <c r="G263" s="5">
        <f t="shared" si="67"/>
        <v>0</v>
      </c>
      <c r="H263" s="13">
        <f t="shared" si="67"/>
        <v>0</v>
      </c>
      <c r="I263" s="12">
        <f t="shared" ref="I263:N263" si="68">SUM(I259:I262)</f>
        <v>0</v>
      </c>
      <c r="J263" s="5">
        <f t="shared" si="68"/>
        <v>0</v>
      </c>
      <c r="K263" s="5">
        <f t="shared" si="68"/>
        <v>0</v>
      </c>
      <c r="L263" s="5">
        <f t="shared" si="68"/>
        <v>0</v>
      </c>
      <c r="M263" s="5">
        <f t="shared" si="68"/>
        <v>0</v>
      </c>
      <c r="N263" s="13">
        <f t="shared" si="68"/>
        <v>0</v>
      </c>
    </row>
    <row r="264" spans="1:14" x14ac:dyDescent="0.25">
      <c r="A264" s="24"/>
      <c r="B264" s="32"/>
      <c r="C264" s="33"/>
      <c r="D264" s="33"/>
      <c r="E264" s="33"/>
      <c r="F264" s="33"/>
      <c r="G264" s="33"/>
      <c r="H264" s="34"/>
      <c r="I264" s="32"/>
      <c r="J264" s="33"/>
      <c r="K264" s="33"/>
      <c r="L264" s="33"/>
      <c r="M264" s="33"/>
      <c r="N264" s="34"/>
    </row>
    <row r="265" spans="1:14" x14ac:dyDescent="0.25">
      <c r="A265" s="22" t="s">
        <v>193</v>
      </c>
      <c r="B265" s="32"/>
      <c r="C265" s="33"/>
      <c r="D265" s="33"/>
      <c r="E265" s="33"/>
      <c r="F265" s="33"/>
      <c r="G265" s="33"/>
      <c r="H265" s="34"/>
      <c r="I265" s="32"/>
      <c r="J265" s="33"/>
      <c r="K265" s="33"/>
      <c r="L265" s="33"/>
      <c r="M265" s="33"/>
      <c r="N265" s="34"/>
    </row>
    <row r="266" spans="1:14" x14ac:dyDescent="0.25">
      <c r="A266" s="25" t="s">
        <v>202</v>
      </c>
      <c r="B266" s="14">
        <v>87724</v>
      </c>
      <c r="C266" s="6">
        <v>-57779</v>
      </c>
      <c r="D266" s="6">
        <v>0</v>
      </c>
      <c r="E266" s="6">
        <v>0</v>
      </c>
      <c r="F266" s="6">
        <v>81361</v>
      </c>
      <c r="G266" s="6">
        <v>0</v>
      </c>
      <c r="H266" s="15">
        <v>111306</v>
      </c>
      <c r="I266" s="14">
        <v>0</v>
      </c>
      <c r="J266" s="6">
        <v>0</v>
      </c>
      <c r="K266" s="6">
        <v>0</v>
      </c>
      <c r="L266" s="6">
        <v>0</v>
      </c>
      <c r="M266" s="6">
        <v>0</v>
      </c>
      <c r="N266" s="15">
        <v>0</v>
      </c>
    </row>
    <row r="267" spans="1:14" x14ac:dyDescent="0.25">
      <c r="A267" s="25" t="s">
        <v>203</v>
      </c>
      <c r="B267" s="14" t="s">
        <v>206</v>
      </c>
      <c r="C267" s="6" t="s">
        <v>206</v>
      </c>
      <c r="D267" s="6" t="s">
        <v>206</v>
      </c>
      <c r="E267" s="6" t="s">
        <v>206</v>
      </c>
      <c r="F267" s="6" t="s">
        <v>206</v>
      </c>
      <c r="G267" s="6" t="s">
        <v>206</v>
      </c>
      <c r="H267" s="15" t="s">
        <v>206</v>
      </c>
      <c r="I267" s="14" t="s">
        <v>206</v>
      </c>
      <c r="J267" s="6" t="s">
        <v>206</v>
      </c>
      <c r="K267" s="6" t="s">
        <v>206</v>
      </c>
      <c r="L267" s="6" t="s">
        <v>206</v>
      </c>
      <c r="M267" s="6" t="s">
        <v>206</v>
      </c>
      <c r="N267" s="15" t="s">
        <v>206</v>
      </c>
    </row>
    <row r="268" spans="1:14" x14ac:dyDescent="0.25">
      <c r="A268" s="25" t="s">
        <v>204</v>
      </c>
      <c r="B268" s="14" t="s">
        <v>206</v>
      </c>
      <c r="C268" s="6" t="s">
        <v>206</v>
      </c>
      <c r="D268" s="6" t="s">
        <v>206</v>
      </c>
      <c r="E268" s="6" t="s">
        <v>206</v>
      </c>
      <c r="F268" s="6" t="s">
        <v>206</v>
      </c>
      <c r="G268" s="6" t="s">
        <v>206</v>
      </c>
      <c r="H268" s="15" t="s">
        <v>206</v>
      </c>
      <c r="I268" s="14" t="s">
        <v>206</v>
      </c>
      <c r="J268" s="6" t="s">
        <v>206</v>
      </c>
      <c r="K268" s="6" t="s">
        <v>206</v>
      </c>
      <c r="L268" s="6" t="s">
        <v>206</v>
      </c>
      <c r="M268" s="6" t="s">
        <v>206</v>
      </c>
      <c r="N268" s="15" t="s">
        <v>206</v>
      </c>
    </row>
    <row r="269" spans="1:14" x14ac:dyDescent="0.25">
      <c r="A269" s="25" t="s">
        <v>205</v>
      </c>
      <c r="B269" s="14" t="s">
        <v>206</v>
      </c>
      <c r="C269" s="6" t="s">
        <v>206</v>
      </c>
      <c r="D269" s="6" t="s">
        <v>206</v>
      </c>
      <c r="E269" s="6" t="s">
        <v>206</v>
      </c>
      <c r="F269" s="6" t="s">
        <v>206</v>
      </c>
      <c r="G269" s="6" t="s">
        <v>206</v>
      </c>
      <c r="H269" s="15" t="s">
        <v>206</v>
      </c>
      <c r="I269" s="14" t="s">
        <v>206</v>
      </c>
      <c r="J269" s="6" t="s">
        <v>206</v>
      </c>
      <c r="K269" s="6" t="s">
        <v>206</v>
      </c>
      <c r="L269" s="6" t="s">
        <v>206</v>
      </c>
      <c r="M269" s="6" t="s">
        <v>206</v>
      </c>
      <c r="N269" s="15" t="s">
        <v>206</v>
      </c>
    </row>
    <row r="270" spans="1:14" x14ac:dyDescent="0.25">
      <c r="A270" s="22" t="s">
        <v>157</v>
      </c>
      <c r="B270" s="12">
        <f t="shared" ref="B270:H270" si="69">SUM(B266:B269)</f>
        <v>87724</v>
      </c>
      <c r="C270" s="5">
        <f t="shared" si="69"/>
        <v>-57779</v>
      </c>
      <c r="D270" s="5">
        <f t="shared" si="69"/>
        <v>0</v>
      </c>
      <c r="E270" s="5">
        <f t="shared" si="69"/>
        <v>0</v>
      </c>
      <c r="F270" s="5">
        <f t="shared" si="69"/>
        <v>81361</v>
      </c>
      <c r="G270" s="5">
        <f t="shared" si="69"/>
        <v>0</v>
      </c>
      <c r="H270" s="13">
        <f t="shared" si="69"/>
        <v>111306</v>
      </c>
      <c r="I270" s="12">
        <f t="shared" ref="I270:N270" si="70">SUM(I266:I269)</f>
        <v>0</v>
      </c>
      <c r="J270" s="5">
        <f t="shared" si="70"/>
        <v>0</v>
      </c>
      <c r="K270" s="5">
        <f t="shared" si="70"/>
        <v>0</v>
      </c>
      <c r="L270" s="5">
        <f t="shared" si="70"/>
        <v>0</v>
      </c>
      <c r="M270" s="5">
        <f t="shared" si="70"/>
        <v>0</v>
      </c>
      <c r="N270" s="13">
        <f t="shared" si="70"/>
        <v>0</v>
      </c>
    </row>
    <row r="271" spans="1:14" x14ac:dyDescent="0.25">
      <c r="A271" s="24"/>
      <c r="B271" s="32"/>
      <c r="C271" s="33"/>
      <c r="D271" s="33"/>
      <c r="E271" s="33"/>
      <c r="F271" s="33"/>
      <c r="G271" s="33"/>
      <c r="H271" s="34"/>
      <c r="I271" s="32"/>
      <c r="J271" s="33"/>
      <c r="K271" s="33"/>
      <c r="L271" s="33"/>
      <c r="M271" s="33"/>
      <c r="N271" s="34"/>
    </row>
    <row r="272" spans="1:14" x14ac:dyDescent="0.25">
      <c r="A272" s="22" t="s">
        <v>194</v>
      </c>
      <c r="B272" s="32"/>
      <c r="C272" s="33"/>
      <c r="D272" s="33"/>
      <c r="E272" s="33"/>
      <c r="F272" s="33"/>
      <c r="G272" s="33"/>
      <c r="H272" s="34"/>
      <c r="I272" s="32"/>
      <c r="J272" s="33"/>
      <c r="K272" s="33"/>
      <c r="L272" s="33"/>
      <c r="M272" s="33"/>
      <c r="N272" s="34"/>
    </row>
    <row r="273" spans="1:14" x14ac:dyDescent="0.25">
      <c r="A273" s="25" t="s">
        <v>202</v>
      </c>
      <c r="B273" s="14">
        <v>0</v>
      </c>
      <c r="C273" s="6">
        <v>145787</v>
      </c>
      <c r="D273" s="6">
        <v>0</v>
      </c>
      <c r="E273" s="6">
        <v>0</v>
      </c>
      <c r="F273" s="6">
        <v>859032</v>
      </c>
      <c r="G273" s="6">
        <v>0</v>
      </c>
      <c r="H273" s="15">
        <v>1004819</v>
      </c>
      <c r="I273" s="14">
        <v>0</v>
      </c>
      <c r="J273" s="6">
        <v>0</v>
      </c>
      <c r="K273" s="6">
        <v>0</v>
      </c>
      <c r="L273" s="6">
        <v>0</v>
      </c>
      <c r="M273" s="6">
        <v>0</v>
      </c>
      <c r="N273" s="15">
        <v>0</v>
      </c>
    </row>
    <row r="274" spans="1:14" x14ac:dyDescent="0.25">
      <c r="A274" s="25" t="s">
        <v>203</v>
      </c>
      <c r="B274" s="14" t="s">
        <v>206</v>
      </c>
      <c r="C274" s="6" t="s">
        <v>206</v>
      </c>
      <c r="D274" s="6" t="s">
        <v>206</v>
      </c>
      <c r="E274" s="6" t="s">
        <v>206</v>
      </c>
      <c r="F274" s="6" t="s">
        <v>206</v>
      </c>
      <c r="G274" s="6" t="s">
        <v>206</v>
      </c>
      <c r="H274" s="15" t="s">
        <v>206</v>
      </c>
      <c r="I274" s="14" t="s">
        <v>206</v>
      </c>
      <c r="J274" s="6" t="s">
        <v>206</v>
      </c>
      <c r="K274" s="6" t="s">
        <v>206</v>
      </c>
      <c r="L274" s="6" t="s">
        <v>206</v>
      </c>
      <c r="M274" s="6" t="s">
        <v>206</v>
      </c>
      <c r="N274" s="15" t="s">
        <v>206</v>
      </c>
    </row>
    <row r="275" spans="1:14" x14ac:dyDescent="0.25">
      <c r="A275" s="25" t="s">
        <v>204</v>
      </c>
      <c r="B275" s="14" t="s">
        <v>206</v>
      </c>
      <c r="C275" s="6" t="s">
        <v>206</v>
      </c>
      <c r="D275" s="6" t="s">
        <v>206</v>
      </c>
      <c r="E275" s="6" t="s">
        <v>206</v>
      </c>
      <c r="F275" s="6" t="s">
        <v>206</v>
      </c>
      <c r="G275" s="6" t="s">
        <v>206</v>
      </c>
      <c r="H275" s="15" t="s">
        <v>206</v>
      </c>
      <c r="I275" s="14" t="s">
        <v>206</v>
      </c>
      <c r="J275" s="6" t="s">
        <v>206</v>
      </c>
      <c r="K275" s="6" t="s">
        <v>206</v>
      </c>
      <c r="L275" s="6" t="s">
        <v>206</v>
      </c>
      <c r="M275" s="6" t="s">
        <v>206</v>
      </c>
      <c r="N275" s="15" t="s">
        <v>206</v>
      </c>
    </row>
    <row r="276" spans="1:14" x14ac:dyDescent="0.25">
      <c r="A276" s="25" t="s">
        <v>205</v>
      </c>
      <c r="B276" s="14" t="s">
        <v>206</v>
      </c>
      <c r="C276" s="6" t="s">
        <v>206</v>
      </c>
      <c r="D276" s="6" t="s">
        <v>206</v>
      </c>
      <c r="E276" s="6" t="s">
        <v>206</v>
      </c>
      <c r="F276" s="6" t="s">
        <v>206</v>
      </c>
      <c r="G276" s="6" t="s">
        <v>206</v>
      </c>
      <c r="H276" s="15" t="s">
        <v>206</v>
      </c>
      <c r="I276" s="14" t="s">
        <v>206</v>
      </c>
      <c r="J276" s="6" t="s">
        <v>206</v>
      </c>
      <c r="K276" s="6" t="s">
        <v>206</v>
      </c>
      <c r="L276" s="6" t="s">
        <v>206</v>
      </c>
      <c r="M276" s="6" t="s">
        <v>206</v>
      </c>
      <c r="N276" s="15" t="s">
        <v>206</v>
      </c>
    </row>
    <row r="277" spans="1:14" x14ac:dyDescent="0.25">
      <c r="A277" s="22" t="s">
        <v>157</v>
      </c>
      <c r="B277" s="12">
        <f t="shared" ref="B277:H277" si="71">SUM(B273:B276)</f>
        <v>0</v>
      </c>
      <c r="C277" s="5">
        <f t="shared" si="71"/>
        <v>145787</v>
      </c>
      <c r="D277" s="5">
        <f t="shared" si="71"/>
        <v>0</v>
      </c>
      <c r="E277" s="5">
        <f t="shared" si="71"/>
        <v>0</v>
      </c>
      <c r="F277" s="5">
        <f t="shared" si="71"/>
        <v>859032</v>
      </c>
      <c r="G277" s="5">
        <f t="shared" si="71"/>
        <v>0</v>
      </c>
      <c r="H277" s="13">
        <f t="shared" si="71"/>
        <v>1004819</v>
      </c>
      <c r="I277" s="12">
        <f t="shared" ref="I277:N277" si="72">SUM(I273:I276)</f>
        <v>0</v>
      </c>
      <c r="J277" s="5">
        <f t="shared" si="72"/>
        <v>0</v>
      </c>
      <c r="K277" s="5">
        <f t="shared" si="72"/>
        <v>0</v>
      </c>
      <c r="L277" s="5">
        <f t="shared" si="72"/>
        <v>0</v>
      </c>
      <c r="M277" s="5">
        <f t="shared" si="72"/>
        <v>0</v>
      </c>
      <c r="N277" s="13">
        <f t="shared" si="72"/>
        <v>0</v>
      </c>
    </row>
    <row r="278" spans="1:14" x14ac:dyDescent="0.25">
      <c r="A278" s="24"/>
      <c r="B278" s="32"/>
      <c r="C278" s="33"/>
      <c r="D278" s="33"/>
      <c r="E278" s="33"/>
      <c r="F278" s="33"/>
      <c r="G278" s="33"/>
      <c r="H278" s="34"/>
      <c r="I278" s="32"/>
      <c r="J278" s="33"/>
      <c r="K278" s="33"/>
      <c r="L278" s="33"/>
      <c r="M278" s="33"/>
      <c r="N278" s="34"/>
    </row>
    <row r="279" spans="1:14" x14ac:dyDescent="0.25">
      <c r="A279" s="22" t="s">
        <v>195</v>
      </c>
      <c r="B279" s="32"/>
      <c r="C279" s="33"/>
      <c r="D279" s="33"/>
      <c r="E279" s="33"/>
      <c r="F279" s="33"/>
      <c r="G279" s="33"/>
      <c r="H279" s="34"/>
      <c r="I279" s="32"/>
      <c r="J279" s="33"/>
      <c r="K279" s="33"/>
      <c r="L279" s="33"/>
      <c r="M279" s="33"/>
      <c r="N279" s="34"/>
    </row>
    <row r="280" spans="1:14" x14ac:dyDescent="0.25">
      <c r="A280" s="25" t="s">
        <v>202</v>
      </c>
      <c r="B280" s="14" t="s">
        <v>207</v>
      </c>
      <c r="C280" s="6" t="s">
        <v>207</v>
      </c>
      <c r="D280" s="6" t="s">
        <v>207</v>
      </c>
      <c r="E280" s="6" t="s">
        <v>207</v>
      </c>
      <c r="F280" s="6" t="s">
        <v>207</v>
      </c>
      <c r="G280" s="6" t="s">
        <v>207</v>
      </c>
      <c r="H280" s="15" t="s">
        <v>207</v>
      </c>
      <c r="I280" s="14" t="s">
        <v>207</v>
      </c>
      <c r="J280" s="6" t="s">
        <v>207</v>
      </c>
      <c r="K280" s="6" t="s">
        <v>207</v>
      </c>
      <c r="L280" s="6" t="s">
        <v>207</v>
      </c>
      <c r="M280" s="6" t="s">
        <v>207</v>
      </c>
      <c r="N280" s="15" t="s">
        <v>207</v>
      </c>
    </row>
    <row r="281" spans="1:14" x14ac:dyDescent="0.25">
      <c r="A281" s="25" t="s">
        <v>203</v>
      </c>
      <c r="B281" s="14" t="s">
        <v>206</v>
      </c>
      <c r="C281" s="6" t="s">
        <v>206</v>
      </c>
      <c r="D281" s="6" t="s">
        <v>206</v>
      </c>
      <c r="E281" s="6" t="s">
        <v>206</v>
      </c>
      <c r="F281" s="6" t="s">
        <v>206</v>
      </c>
      <c r="G281" s="6" t="s">
        <v>206</v>
      </c>
      <c r="H281" s="15" t="s">
        <v>206</v>
      </c>
      <c r="I281" s="14" t="s">
        <v>206</v>
      </c>
      <c r="J281" s="6" t="s">
        <v>206</v>
      </c>
      <c r="K281" s="6" t="s">
        <v>206</v>
      </c>
      <c r="L281" s="6" t="s">
        <v>206</v>
      </c>
      <c r="M281" s="6" t="s">
        <v>206</v>
      </c>
      <c r="N281" s="15" t="s">
        <v>206</v>
      </c>
    </row>
    <row r="282" spans="1:14" x14ac:dyDescent="0.25">
      <c r="A282" s="25" t="s">
        <v>204</v>
      </c>
      <c r="B282" s="14" t="s">
        <v>206</v>
      </c>
      <c r="C282" s="6" t="s">
        <v>206</v>
      </c>
      <c r="D282" s="6" t="s">
        <v>206</v>
      </c>
      <c r="E282" s="6" t="s">
        <v>206</v>
      </c>
      <c r="F282" s="6" t="s">
        <v>206</v>
      </c>
      <c r="G282" s="6" t="s">
        <v>206</v>
      </c>
      <c r="H282" s="15" t="s">
        <v>206</v>
      </c>
      <c r="I282" s="14" t="s">
        <v>206</v>
      </c>
      <c r="J282" s="6" t="s">
        <v>206</v>
      </c>
      <c r="K282" s="6" t="s">
        <v>206</v>
      </c>
      <c r="L282" s="6" t="s">
        <v>206</v>
      </c>
      <c r="M282" s="6" t="s">
        <v>206</v>
      </c>
      <c r="N282" s="15" t="s">
        <v>206</v>
      </c>
    </row>
    <row r="283" spans="1:14" x14ac:dyDescent="0.25">
      <c r="A283" s="25" t="s">
        <v>205</v>
      </c>
      <c r="B283" s="14" t="s">
        <v>206</v>
      </c>
      <c r="C283" s="6" t="s">
        <v>206</v>
      </c>
      <c r="D283" s="6" t="s">
        <v>206</v>
      </c>
      <c r="E283" s="6" t="s">
        <v>206</v>
      </c>
      <c r="F283" s="6" t="s">
        <v>206</v>
      </c>
      <c r="G283" s="6" t="s">
        <v>206</v>
      </c>
      <c r="H283" s="15" t="s">
        <v>206</v>
      </c>
      <c r="I283" s="14" t="s">
        <v>206</v>
      </c>
      <c r="J283" s="6" t="s">
        <v>206</v>
      </c>
      <c r="K283" s="6" t="s">
        <v>206</v>
      </c>
      <c r="L283" s="6" t="s">
        <v>206</v>
      </c>
      <c r="M283" s="6" t="s">
        <v>206</v>
      </c>
      <c r="N283" s="15" t="s">
        <v>206</v>
      </c>
    </row>
    <row r="284" spans="1:14" x14ac:dyDescent="0.25">
      <c r="A284" s="22" t="s">
        <v>157</v>
      </c>
      <c r="B284" s="12">
        <f t="shared" ref="B284:H284" si="73">SUM(B280:B283)</f>
        <v>0</v>
      </c>
      <c r="C284" s="5">
        <f t="shared" si="73"/>
        <v>0</v>
      </c>
      <c r="D284" s="5">
        <f t="shared" si="73"/>
        <v>0</v>
      </c>
      <c r="E284" s="5">
        <f t="shared" si="73"/>
        <v>0</v>
      </c>
      <c r="F284" s="5">
        <f t="shared" si="73"/>
        <v>0</v>
      </c>
      <c r="G284" s="5">
        <f t="shared" si="73"/>
        <v>0</v>
      </c>
      <c r="H284" s="13">
        <f t="shared" si="73"/>
        <v>0</v>
      </c>
      <c r="I284" s="12">
        <f t="shared" ref="I284:N284" si="74">SUM(I280:I283)</f>
        <v>0</v>
      </c>
      <c r="J284" s="5">
        <f t="shared" si="74"/>
        <v>0</v>
      </c>
      <c r="K284" s="5">
        <f t="shared" si="74"/>
        <v>0</v>
      </c>
      <c r="L284" s="5">
        <f t="shared" si="74"/>
        <v>0</v>
      </c>
      <c r="M284" s="5">
        <f t="shared" si="74"/>
        <v>0</v>
      </c>
      <c r="N284" s="13">
        <f t="shared" si="74"/>
        <v>0</v>
      </c>
    </row>
    <row r="285" spans="1:14" x14ac:dyDescent="0.25">
      <c r="A285" s="24"/>
      <c r="B285" s="32"/>
      <c r="C285" s="33"/>
      <c r="D285" s="33"/>
      <c r="E285" s="33"/>
      <c r="F285" s="33"/>
      <c r="G285" s="33"/>
      <c r="H285" s="34"/>
      <c r="I285" s="32"/>
      <c r="J285" s="33"/>
      <c r="K285" s="33"/>
      <c r="L285" s="33"/>
      <c r="M285" s="33"/>
      <c r="N285" s="34"/>
    </row>
    <row r="286" spans="1:14" x14ac:dyDescent="0.25">
      <c r="A286" s="22" t="s">
        <v>196</v>
      </c>
      <c r="B286" s="32"/>
      <c r="C286" s="33"/>
      <c r="D286" s="33"/>
      <c r="E286" s="33"/>
      <c r="F286" s="33"/>
      <c r="G286" s="33"/>
      <c r="H286" s="34"/>
      <c r="I286" s="32"/>
      <c r="J286" s="33"/>
      <c r="K286" s="33"/>
      <c r="L286" s="33"/>
      <c r="M286" s="33"/>
      <c r="N286" s="34"/>
    </row>
    <row r="287" spans="1:14" x14ac:dyDescent="0.25">
      <c r="A287" s="25" t="s">
        <v>202</v>
      </c>
      <c r="B287" s="14" t="s">
        <v>207</v>
      </c>
      <c r="C287" s="6" t="s">
        <v>207</v>
      </c>
      <c r="D287" s="6" t="s">
        <v>207</v>
      </c>
      <c r="E287" s="6" t="s">
        <v>207</v>
      </c>
      <c r="F287" s="6" t="s">
        <v>207</v>
      </c>
      <c r="G287" s="6" t="s">
        <v>207</v>
      </c>
      <c r="H287" s="15" t="s">
        <v>207</v>
      </c>
      <c r="I287" s="14" t="s">
        <v>207</v>
      </c>
      <c r="J287" s="6" t="s">
        <v>207</v>
      </c>
      <c r="K287" s="6" t="s">
        <v>207</v>
      </c>
      <c r="L287" s="6" t="s">
        <v>207</v>
      </c>
      <c r="M287" s="6" t="s">
        <v>207</v>
      </c>
      <c r="N287" s="15" t="s">
        <v>207</v>
      </c>
    </row>
    <row r="288" spans="1:14" x14ac:dyDescent="0.25">
      <c r="A288" s="25" t="s">
        <v>203</v>
      </c>
      <c r="B288" s="14" t="s">
        <v>206</v>
      </c>
      <c r="C288" s="6" t="s">
        <v>206</v>
      </c>
      <c r="D288" s="6" t="s">
        <v>206</v>
      </c>
      <c r="E288" s="6" t="s">
        <v>206</v>
      </c>
      <c r="F288" s="6" t="s">
        <v>206</v>
      </c>
      <c r="G288" s="6" t="s">
        <v>206</v>
      </c>
      <c r="H288" s="15" t="s">
        <v>206</v>
      </c>
      <c r="I288" s="14" t="s">
        <v>206</v>
      </c>
      <c r="J288" s="6" t="s">
        <v>206</v>
      </c>
      <c r="K288" s="6" t="s">
        <v>206</v>
      </c>
      <c r="L288" s="6" t="s">
        <v>206</v>
      </c>
      <c r="M288" s="6" t="s">
        <v>206</v>
      </c>
      <c r="N288" s="15" t="s">
        <v>206</v>
      </c>
    </row>
    <row r="289" spans="1:14" x14ac:dyDescent="0.25">
      <c r="A289" s="25" t="s">
        <v>204</v>
      </c>
      <c r="B289" s="14" t="s">
        <v>206</v>
      </c>
      <c r="C289" s="6" t="s">
        <v>206</v>
      </c>
      <c r="D289" s="6" t="s">
        <v>206</v>
      </c>
      <c r="E289" s="6" t="s">
        <v>206</v>
      </c>
      <c r="F289" s="6" t="s">
        <v>206</v>
      </c>
      <c r="G289" s="6" t="s">
        <v>206</v>
      </c>
      <c r="H289" s="15" t="s">
        <v>206</v>
      </c>
      <c r="I289" s="14" t="s">
        <v>206</v>
      </c>
      <c r="J289" s="6" t="s">
        <v>206</v>
      </c>
      <c r="K289" s="6" t="s">
        <v>206</v>
      </c>
      <c r="L289" s="6" t="s">
        <v>206</v>
      </c>
      <c r="M289" s="6" t="s">
        <v>206</v>
      </c>
      <c r="N289" s="15" t="s">
        <v>206</v>
      </c>
    </row>
    <row r="290" spans="1:14" x14ac:dyDescent="0.25">
      <c r="A290" s="25" t="s">
        <v>205</v>
      </c>
      <c r="B290" s="14" t="s">
        <v>206</v>
      </c>
      <c r="C290" s="6" t="s">
        <v>206</v>
      </c>
      <c r="D290" s="6" t="s">
        <v>206</v>
      </c>
      <c r="E290" s="6" t="s">
        <v>206</v>
      </c>
      <c r="F290" s="6" t="s">
        <v>206</v>
      </c>
      <c r="G290" s="6" t="s">
        <v>206</v>
      </c>
      <c r="H290" s="15" t="s">
        <v>206</v>
      </c>
      <c r="I290" s="14" t="s">
        <v>206</v>
      </c>
      <c r="J290" s="6" t="s">
        <v>206</v>
      </c>
      <c r="K290" s="6" t="s">
        <v>206</v>
      </c>
      <c r="L290" s="6" t="s">
        <v>206</v>
      </c>
      <c r="M290" s="6" t="s">
        <v>206</v>
      </c>
      <c r="N290" s="15" t="s">
        <v>206</v>
      </c>
    </row>
    <row r="291" spans="1:14" ht="15.75" thickBot="1" x14ac:dyDescent="0.3">
      <c r="A291" s="26" t="s">
        <v>157</v>
      </c>
      <c r="B291" s="16">
        <f t="shared" ref="B291:H291" si="75">SUM(B287:B290)</f>
        <v>0</v>
      </c>
      <c r="C291" s="21">
        <f t="shared" si="75"/>
        <v>0</v>
      </c>
      <c r="D291" s="21">
        <f t="shared" si="75"/>
        <v>0</v>
      </c>
      <c r="E291" s="21">
        <f t="shared" si="75"/>
        <v>0</v>
      </c>
      <c r="F291" s="21">
        <f t="shared" si="75"/>
        <v>0</v>
      </c>
      <c r="G291" s="21">
        <f t="shared" si="75"/>
        <v>0</v>
      </c>
      <c r="H291" s="17">
        <f t="shared" si="75"/>
        <v>0</v>
      </c>
      <c r="I291" s="16">
        <f t="shared" ref="I291:N291" si="76">SUM(I287:I290)</f>
        <v>0</v>
      </c>
      <c r="J291" s="21">
        <f t="shared" si="76"/>
        <v>0</v>
      </c>
      <c r="K291" s="21">
        <f t="shared" si="76"/>
        <v>0</v>
      </c>
      <c r="L291" s="21">
        <f t="shared" si="76"/>
        <v>0</v>
      </c>
      <c r="M291" s="21">
        <f t="shared" si="76"/>
        <v>0</v>
      </c>
      <c r="N291" s="17">
        <f t="shared" si="76"/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H13"/>
    <mergeCell ref="I13:N13"/>
    <mergeCell ref="A13:A14"/>
  </mergeCells>
  <phoneticPr fontId="16" type="noConversion"/>
  <conditionalFormatting sqref="B1:N1048576">
    <cfRule type="cellIs" dxfId="11" priority="1" operator="equal">
      <formula>"Delinquent"</formula>
    </cfRule>
    <cfRule type="cellIs" dxfId="10" priority="2" operator="less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473186-7d4d-4fee-aa69-da616f19ae5b" xsi:nil="true"/>
    <lcf76f155ced4ddcb4097134ff3c332f xmlns="51cab9be-9cc4-435a-8b4e-d68ad58911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81C566A9586F44977E01DF79F41A56" ma:contentTypeVersion="12" ma:contentTypeDescription="Create a new document." ma:contentTypeScope="" ma:versionID="2227f97e7e6eb72e052c887d78b5f476">
  <xsd:schema xmlns:xsd="http://www.w3.org/2001/XMLSchema" xmlns:xs="http://www.w3.org/2001/XMLSchema" xmlns:p="http://schemas.microsoft.com/office/2006/metadata/properties" xmlns:ns2="51cab9be-9cc4-435a-8b4e-d68ad58911b0" xmlns:ns3="7d473186-7d4d-4fee-aa69-da616f19ae5b" targetNamespace="http://schemas.microsoft.com/office/2006/metadata/properties" ma:root="true" ma:fieldsID="bc4d3a478fa12081019580bf33e37b42" ns2:_="" ns3:_="">
    <xsd:import namespace="51cab9be-9cc4-435a-8b4e-d68ad58911b0"/>
    <xsd:import namespace="7d473186-7d4d-4fee-aa69-da616f19ae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cab9be-9cc4-435a-8b4e-d68ad5891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3aa8de9-e94b-4d9b-9e5c-d4f0d7ca5a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473186-7d4d-4fee-aa69-da616f19ae5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3911f1d-f902-4109-af66-9c286d096bba}" ma:internalName="TaxCatchAll" ma:showField="CatchAllData" ma:web="7d473186-7d4d-4fee-aa69-da616f19ae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5D1E20-65F9-4194-A541-BCBFBF57B0C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7D5DC74-8B94-42AF-967B-B8323E8546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613539-0A2C-428B-8FCE-90AEEC1050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A01</vt:lpstr>
      <vt:lpstr>A02</vt:lpstr>
      <vt:lpstr>A03</vt:lpstr>
      <vt:lpstr>A04</vt:lpstr>
      <vt:lpstr>A05</vt:lpstr>
      <vt:lpstr>A06</vt:lpstr>
      <vt:lpstr>A07</vt:lpstr>
      <vt:lpstr>A08</vt:lpstr>
      <vt:lpstr>B01</vt:lpstr>
      <vt:lpstr>B02</vt:lpstr>
      <vt:lpstr>B03</vt:lpstr>
      <vt:lpstr>B04</vt:lpstr>
      <vt:lpstr>B05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Cindi McElhaney</cp:lastModifiedBy>
  <cp:lastPrinted>2024-02-15T18:21:07Z</cp:lastPrinted>
  <dcterms:created xsi:type="dcterms:W3CDTF">2023-12-07T07:12:35Z</dcterms:created>
  <dcterms:modified xsi:type="dcterms:W3CDTF">2026-05-11T16:21:02Z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0x0101001F81C566A9586F44977E01DF79F41A56</vt:lpwstr>
  </property>
</Properties>
</file>